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03-Marchés Publics\2026\2026-01-Consommables_informatiques\1- Elaboration\"/>
    </mc:Choice>
  </mc:AlternateContent>
  <xr:revisionPtr revIDLastSave="0" documentId="13_ncr:1_{462E4CC3-4B11-4933-9DF0-9917A4045C9F}" xr6:coauthVersionLast="47" xr6:coauthVersionMax="47" xr10:uidLastSave="{00000000-0000-0000-0000-000000000000}"/>
  <bookViews>
    <workbookView xWindow="-110" yWindow="-110" windowWidth="19420" windowHeight="11500" tabRatio="834" xr2:uid="{00000000-000D-0000-FFFF-FFFF00000000}"/>
  </bookViews>
  <sheets>
    <sheet name="Page de garde" sheetId="16" r:id="rId1"/>
    <sheet name="BPU" sheetId="32" r:id="rId2"/>
    <sheet name="DQE" sheetId="34" r:id="rId3"/>
    <sheet name="Paramètres" sheetId="33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73" i="34" l="1"/>
  <c r="C371" i="34"/>
  <c r="D371" i="34"/>
  <c r="E371" i="34"/>
  <c r="G371" i="34"/>
  <c r="I371" i="34"/>
  <c r="J374" i="32"/>
  <c r="H374" i="32"/>
  <c r="J12" i="32"/>
  <c r="J13" i="32"/>
  <c r="J14" i="32"/>
  <c r="J16" i="32"/>
  <c r="J17" i="32"/>
  <c r="J18" i="32"/>
  <c r="J19" i="32"/>
  <c r="J21" i="32"/>
  <c r="J22" i="32"/>
  <c r="J23" i="32"/>
  <c r="J24" i="32"/>
  <c r="J26" i="32"/>
  <c r="J27" i="32"/>
  <c r="J28" i="32"/>
  <c r="J29" i="32"/>
  <c r="J31" i="32"/>
  <c r="J32" i="32"/>
  <c r="J33" i="32"/>
  <c r="J34" i="32"/>
  <c r="J35" i="32"/>
  <c r="J36" i="32"/>
  <c r="J37" i="32"/>
  <c r="J38" i="32"/>
  <c r="J39" i="32"/>
  <c r="J41" i="32"/>
  <c r="J42" i="32"/>
  <c r="J43" i="32"/>
  <c r="J44" i="32"/>
  <c r="J45" i="32"/>
  <c r="J46" i="32"/>
  <c r="J47" i="32"/>
  <c r="J48" i="32"/>
  <c r="J50" i="32"/>
  <c r="J51" i="32"/>
  <c r="J52" i="32"/>
  <c r="J53" i="32"/>
  <c r="J55" i="32"/>
  <c r="J56" i="32"/>
  <c r="J57" i="32"/>
  <c r="J58" i="32"/>
  <c r="J59" i="32"/>
  <c r="J61" i="32"/>
  <c r="J62" i="32"/>
  <c r="J63" i="32"/>
  <c r="J64" i="32"/>
  <c r="J65" i="32"/>
  <c r="J66" i="32"/>
  <c r="J67" i="32"/>
  <c r="J69" i="32"/>
  <c r="J70" i="32"/>
  <c r="J71" i="32"/>
  <c r="J72" i="32"/>
  <c r="J74" i="32"/>
  <c r="J75" i="32"/>
  <c r="J77" i="32"/>
  <c r="J78" i="32"/>
  <c r="J79" i="32"/>
  <c r="J80" i="32"/>
  <c r="J81" i="32"/>
  <c r="J83" i="32"/>
  <c r="J84" i="32"/>
  <c r="J85" i="32"/>
  <c r="J86" i="32"/>
  <c r="J88" i="32"/>
  <c r="J89" i="32"/>
  <c r="J91" i="32"/>
  <c r="J92" i="32"/>
  <c r="J94" i="32"/>
  <c r="J95" i="32"/>
  <c r="J97" i="32"/>
  <c r="J98" i="32"/>
  <c r="J100" i="32"/>
  <c r="J101" i="32"/>
  <c r="J102" i="32"/>
  <c r="J104" i="32"/>
  <c r="J106" i="32"/>
  <c r="J108" i="32"/>
  <c r="J110" i="32"/>
  <c r="J111" i="32"/>
  <c r="J113" i="32"/>
  <c r="J115" i="32"/>
  <c r="J117" i="32"/>
  <c r="J119" i="32"/>
  <c r="J120" i="32"/>
  <c r="J122" i="32"/>
  <c r="J123" i="32"/>
  <c r="J125" i="32"/>
  <c r="J126" i="32"/>
  <c r="J128" i="32"/>
  <c r="J129" i="32"/>
  <c r="J131" i="32"/>
  <c r="J132" i="32"/>
  <c r="J134" i="32"/>
  <c r="J135" i="32"/>
  <c r="J137" i="32"/>
  <c r="J138" i="32"/>
  <c r="J140" i="32"/>
  <c r="J141" i="32"/>
  <c r="J143" i="32"/>
  <c r="J144" i="32"/>
  <c r="J145" i="32"/>
  <c r="J147" i="32"/>
  <c r="J148" i="32"/>
  <c r="J150" i="32"/>
  <c r="J152" i="32"/>
  <c r="J153" i="32"/>
  <c r="J155" i="32"/>
  <c r="J157" i="32"/>
  <c r="J159" i="32"/>
  <c r="J161" i="32"/>
  <c r="J162" i="32"/>
  <c r="J163" i="32"/>
  <c r="J164" i="32"/>
  <c r="J165" i="32"/>
  <c r="J166" i="32"/>
  <c r="J167" i="32"/>
  <c r="J169" i="32"/>
  <c r="J170" i="32"/>
  <c r="J171" i="32"/>
  <c r="J172" i="32"/>
  <c r="J173" i="32"/>
  <c r="J174" i="32"/>
  <c r="J175" i="32"/>
  <c r="J177" i="32"/>
  <c r="J178" i="32"/>
  <c r="J179" i="32"/>
  <c r="J180" i="32"/>
  <c r="J181" i="32"/>
  <c r="J182" i="32"/>
  <c r="J183" i="32"/>
  <c r="J184" i="32"/>
  <c r="J186" i="32"/>
  <c r="J187" i="32"/>
  <c r="J188" i="32"/>
  <c r="J189" i="32"/>
  <c r="J191" i="32"/>
  <c r="J192" i="32"/>
  <c r="J193" i="32"/>
  <c r="J194" i="32"/>
  <c r="J195" i="32"/>
  <c r="J196" i="32"/>
  <c r="J198" i="32"/>
  <c r="J199" i="32"/>
  <c r="J200" i="32"/>
  <c r="J201" i="32"/>
  <c r="J202" i="32"/>
  <c r="J203" i="32"/>
  <c r="J204" i="32"/>
  <c r="J205" i="32"/>
  <c r="J206" i="32"/>
  <c r="J207" i="32"/>
  <c r="J208" i="32"/>
  <c r="J209" i="32"/>
  <c r="J211" i="32"/>
  <c r="J212" i="32"/>
  <c r="J213" i="32"/>
  <c r="J214" i="32"/>
  <c r="J216" i="32"/>
  <c r="J217" i="32"/>
  <c r="J218" i="32"/>
  <c r="J219" i="32"/>
  <c r="J220" i="32"/>
  <c r="J221" i="32"/>
  <c r="J223" i="32"/>
  <c r="J224" i="32"/>
  <c r="J225" i="32"/>
  <c r="J226" i="32"/>
  <c r="J227" i="32"/>
  <c r="J228" i="32"/>
  <c r="J230" i="32"/>
  <c r="J231" i="32"/>
  <c r="J232" i="32"/>
  <c r="J233" i="32"/>
  <c r="J234" i="32"/>
  <c r="J235" i="32"/>
  <c r="J236" i="32"/>
  <c r="J237" i="32"/>
  <c r="J239" i="32"/>
  <c r="J240" i="32"/>
  <c r="J241" i="32"/>
  <c r="J242" i="32"/>
  <c r="J243" i="32"/>
  <c r="J244" i="32"/>
  <c r="J245" i="32"/>
  <c r="J246" i="32"/>
  <c r="J248" i="32"/>
  <c r="J249" i="32"/>
  <c r="J250" i="32"/>
  <c r="J251" i="32"/>
  <c r="J252" i="32"/>
  <c r="J253" i="32"/>
  <c r="J254" i="32"/>
  <c r="J255" i="32"/>
  <c r="J256" i="32"/>
  <c r="J257" i="32"/>
  <c r="J259" i="32"/>
  <c r="J260" i="32"/>
  <c r="J261" i="32"/>
  <c r="J262" i="32"/>
  <c r="J263" i="32"/>
  <c r="J264" i="32"/>
  <c r="J265" i="32"/>
  <c r="J267" i="32"/>
  <c r="J268" i="32"/>
  <c r="J269" i="32"/>
  <c r="J270" i="32"/>
  <c r="J271" i="32"/>
  <c r="J272" i="32"/>
  <c r="J273" i="32"/>
  <c r="J274" i="32"/>
  <c r="J275" i="32"/>
  <c r="J276" i="32"/>
  <c r="J278" i="32"/>
  <c r="J279" i="32"/>
  <c r="J280" i="32"/>
  <c r="J281" i="32"/>
  <c r="J282" i="32"/>
  <c r="J283" i="32"/>
  <c r="J284" i="32"/>
  <c r="J285" i="32"/>
  <c r="J286" i="32"/>
  <c r="J288" i="32"/>
  <c r="J289" i="32"/>
  <c r="J290" i="32"/>
  <c r="J291" i="32"/>
  <c r="J292" i="32"/>
  <c r="J293" i="32"/>
  <c r="J294" i="32"/>
  <c r="J295" i="32"/>
  <c r="J296" i="32"/>
  <c r="J297" i="32"/>
  <c r="J299" i="32"/>
  <c r="J300" i="32"/>
  <c r="J301" i="32"/>
  <c r="J302" i="32"/>
  <c r="J303" i="32"/>
  <c r="J304" i="32"/>
  <c r="J305" i="32"/>
  <c r="J306" i="32"/>
  <c r="J307" i="32"/>
  <c r="J308" i="32"/>
  <c r="J309" i="32"/>
  <c r="J311" i="32"/>
  <c r="J312" i="32"/>
  <c r="J313" i="32"/>
  <c r="J314" i="32"/>
  <c r="J315" i="32"/>
  <c r="J316" i="32"/>
  <c r="J317" i="32"/>
  <c r="J318" i="32"/>
  <c r="J320" i="32"/>
  <c r="J321" i="32"/>
  <c r="J322" i="32"/>
  <c r="J324" i="32"/>
  <c r="J325" i="32"/>
  <c r="J326" i="32"/>
  <c r="J327" i="32"/>
  <c r="J328" i="32"/>
  <c r="J329" i="32"/>
  <c r="J330" i="32"/>
  <c r="J331" i="32"/>
  <c r="J332" i="32"/>
  <c r="J333" i="32"/>
  <c r="J334" i="32"/>
  <c r="J335" i="32"/>
  <c r="J336" i="32"/>
  <c r="J337" i="32"/>
  <c r="J338" i="32"/>
  <c r="J339" i="32"/>
  <c r="J340" i="32"/>
  <c r="J341" i="32"/>
  <c r="J342" i="32"/>
  <c r="J343" i="32"/>
  <c r="J344" i="32"/>
  <c r="J345" i="32"/>
  <c r="J346" i="32"/>
  <c r="J347" i="32"/>
  <c r="J348" i="32"/>
  <c r="J349" i="32"/>
  <c r="J350" i="32"/>
  <c r="J351" i="32"/>
  <c r="J353" i="32"/>
  <c r="J354" i="32"/>
  <c r="J355" i="32"/>
  <c r="J356" i="32"/>
  <c r="J357" i="32"/>
  <c r="J358" i="32"/>
  <c r="J359" i="32"/>
  <c r="J360" i="32"/>
  <c r="J361" i="32"/>
  <c r="J362" i="32"/>
  <c r="J363" i="32"/>
  <c r="J364" i="32"/>
  <c r="J365" i="32"/>
  <c r="J366" i="32"/>
  <c r="J367" i="32"/>
  <c r="J368" i="32"/>
  <c r="J369" i="32"/>
  <c r="J370" i="32"/>
  <c r="J371" i="32"/>
  <c r="J372" i="32"/>
  <c r="J373" i="32"/>
  <c r="H12" i="32"/>
  <c r="G9" i="34" s="1"/>
  <c r="I9" i="34" s="1"/>
  <c r="H13" i="32"/>
  <c r="H14" i="32"/>
  <c r="G11" i="34" s="1"/>
  <c r="I11" i="34" s="1"/>
  <c r="H16" i="32"/>
  <c r="H17" i="32"/>
  <c r="H18" i="32"/>
  <c r="H19" i="32"/>
  <c r="H21" i="32"/>
  <c r="G18" i="34" s="1"/>
  <c r="I18" i="34" s="1"/>
  <c r="H22" i="32"/>
  <c r="H23" i="32"/>
  <c r="G20" i="34" s="1"/>
  <c r="I20" i="34" s="1"/>
  <c r="H24" i="32"/>
  <c r="G21" i="34" s="1"/>
  <c r="I21" i="34" s="1"/>
  <c r="H26" i="32"/>
  <c r="G23" i="34" s="1"/>
  <c r="I23" i="34" s="1"/>
  <c r="H27" i="32"/>
  <c r="H28" i="32"/>
  <c r="H29" i="32"/>
  <c r="H31" i="32"/>
  <c r="H32" i="32"/>
  <c r="G29" i="34" s="1"/>
  <c r="H33" i="32"/>
  <c r="G30" i="34" s="1"/>
  <c r="I30" i="34" s="1"/>
  <c r="H34" i="32"/>
  <c r="H35" i="32"/>
  <c r="G32" i="34" s="1"/>
  <c r="I32" i="34" s="1"/>
  <c r="H36" i="32"/>
  <c r="G33" i="34" s="1"/>
  <c r="I33" i="34" s="1"/>
  <c r="H37" i="32"/>
  <c r="H38" i="32"/>
  <c r="G35" i="34" s="1"/>
  <c r="I35" i="34" s="1"/>
  <c r="H39" i="32"/>
  <c r="H41" i="32"/>
  <c r="H42" i="32"/>
  <c r="H43" i="32"/>
  <c r="H44" i="32"/>
  <c r="G41" i="34" s="1"/>
  <c r="H45" i="32"/>
  <c r="G42" i="34" s="1"/>
  <c r="I42" i="34" s="1"/>
  <c r="H46" i="32"/>
  <c r="H47" i="32"/>
  <c r="G44" i="34" s="1"/>
  <c r="I44" i="34" s="1"/>
  <c r="H48" i="32"/>
  <c r="G45" i="34" s="1"/>
  <c r="I45" i="34" s="1"/>
  <c r="H50" i="32"/>
  <c r="G47" i="34" s="1"/>
  <c r="I47" i="34" s="1"/>
  <c r="H51" i="32"/>
  <c r="H52" i="32"/>
  <c r="H53" i="32"/>
  <c r="H55" i="32"/>
  <c r="H56" i="32"/>
  <c r="G53" i="34" s="1"/>
  <c r="I53" i="34" s="1"/>
  <c r="H57" i="32"/>
  <c r="G54" i="34" s="1"/>
  <c r="I54" i="34" s="1"/>
  <c r="H58" i="32"/>
  <c r="H59" i="32"/>
  <c r="G56" i="34" s="1"/>
  <c r="I56" i="34" s="1"/>
  <c r="H61" i="32"/>
  <c r="H62" i="32"/>
  <c r="G59" i="34" s="1"/>
  <c r="I59" i="34" s="1"/>
  <c r="H63" i="32"/>
  <c r="H64" i="32"/>
  <c r="H65" i="32"/>
  <c r="H66" i="32"/>
  <c r="H67" i="32"/>
  <c r="H69" i="32"/>
  <c r="H70" i="32"/>
  <c r="H71" i="32"/>
  <c r="G68" i="34" s="1"/>
  <c r="I68" i="34" s="1"/>
  <c r="H72" i="32"/>
  <c r="G69" i="34" s="1"/>
  <c r="I69" i="34" s="1"/>
  <c r="H74" i="32"/>
  <c r="G71" i="34" s="1"/>
  <c r="I71" i="34" s="1"/>
  <c r="H75" i="32"/>
  <c r="H77" i="32"/>
  <c r="H78" i="32"/>
  <c r="H79" i="32"/>
  <c r="H80" i="32"/>
  <c r="G77" i="34" s="1"/>
  <c r="H81" i="32"/>
  <c r="H83" i="32"/>
  <c r="G80" i="34" s="1"/>
  <c r="I80" i="34" s="1"/>
  <c r="H84" i="32"/>
  <c r="G81" i="34" s="1"/>
  <c r="I81" i="34" s="1"/>
  <c r="H85" i="32"/>
  <c r="H86" i="32"/>
  <c r="G83" i="34" s="1"/>
  <c r="I83" i="34" s="1"/>
  <c r="H88" i="32"/>
  <c r="H89" i="32"/>
  <c r="H91" i="32"/>
  <c r="H92" i="32"/>
  <c r="G89" i="34" s="1"/>
  <c r="I89" i="34" s="1"/>
  <c r="H94" i="32"/>
  <c r="H95" i="32"/>
  <c r="G92" i="34" s="1"/>
  <c r="I92" i="34" s="1"/>
  <c r="H97" i="32"/>
  <c r="H98" i="32"/>
  <c r="G95" i="34" s="1"/>
  <c r="I95" i="34" s="1"/>
  <c r="H100" i="32"/>
  <c r="H101" i="32"/>
  <c r="H102" i="32"/>
  <c r="H104" i="32"/>
  <c r="G101" i="34" s="1"/>
  <c r="I101" i="34" s="1"/>
  <c r="H106" i="32"/>
  <c r="H108" i="32"/>
  <c r="G105" i="34" s="1"/>
  <c r="I105" i="34" s="1"/>
  <c r="H110" i="32"/>
  <c r="G107" i="34" s="1"/>
  <c r="I107" i="34" s="1"/>
  <c r="H111" i="32"/>
  <c r="H113" i="32"/>
  <c r="H115" i="32"/>
  <c r="H117" i="32"/>
  <c r="H119" i="32"/>
  <c r="G116" i="34" s="1"/>
  <c r="I116" i="34" s="1"/>
  <c r="H120" i="32"/>
  <c r="G117" i="34" s="1"/>
  <c r="I117" i="34" s="1"/>
  <c r="H122" i="32"/>
  <c r="G119" i="34" s="1"/>
  <c r="I119" i="34" s="1"/>
  <c r="H123" i="32"/>
  <c r="H125" i="32"/>
  <c r="H126" i="32"/>
  <c r="H128" i="32"/>
  <c r="G125" i="34" s="1"/>
  <c r="I125" i="34" s="1"/>
  <c r="H129" i="32"/>
  <c r="H131" i="32"/>
  <c r="G128" i="34" s="1"/>
  <c r="I128" i="34" s="1"/>
  <c r="H132" i="32"/>
  <c r="G129" i="34" s="1"/>
  <c r="I129" i="34" s="1"/>
  <c r="H134" i="32"/>
  <c r="G131" i="34" s="1"/>
  <c r="I131" i="34" s="1"/>
  <c r="H135" i="32"/>
  <c r="H137" i="32"/>
  <c r="H138" i="32"/>
  <c r="H140" i="32"/>
  <c r="G137" i="34" s="1"/>
  <c r="I137" i="34" s="1"/>
  <c r="H141" i="32"/>
  <c r="H143" i="32"/>
  <c r="G140" i="34" s="1"/>
  <c r="I140" i="34" s="1"/>
  <c r="H144" i="32"/>
  <c r="G141" i="34" s="1"/>
  <c r="I141" i="34" s="1"/>
  <c r="H145" i="32"/>
  <c r="H147" i="32"/>
  <c r="H148" i="32"/>
  <c r="H150" i="32"/>
  <c r="H152" i="32"/>
  <c r="G149" i="34" s="1"/>
  <c r="H153" i="32"/>
  <c r="H155" i="32"/>
  <c r="G152" i="34" s="1"/>
  <c r="I152" i="34" s="1"/>
  <c r="H157" i="32"/>
  <c r="H159" i="32"/>
  <c r="H161" i="32"/>
  <c r="H162" i="32"/>
  <c r="H163" i="32"/>
  <c r="H164" i="32"/>
  <c r="G161" i="34" s="1"/>
  <c r="I161" i="34" s="1"/>
  <c r="H165" i="32"/>
  <c r="H166" i="32"/>
  <c r="H167" i="32"/>
  <c r="G164" i="34" s="1"/>
  <c r="I164" i="34" s="1"/>
  <c r="H169" i="32"/>
  <c r="H170" i="32"/>
  <c r="G167" i="34" s="1"/>
  <c r="I167" i="34" s="1"/>
  <c r="H171" i="32"/>
  <c r="H172" i="32"/>
  <c r="H173" i="32"/>
  <c r="H174" i="32"/>
  <c r="H175" i="32"/>
  <c r="H177" i="32"/>
  <c r="H178" i="32"/>
  <c r="H179" i="32"/>
  <c r="G176" i="34" s="1"/>
  <c r="I176" i="34" s="1"/>
  <c r="H180" i="32"/>
  <c r="G177" i="34" s="1"/>
  <c r="I177" i="34" s="1"/>
  <c r="H181" i="32"/>
  <c r="H182" i="32"/>
  <c r="G179" i="34" s="1"/>
  <c r="I179" i="34" s="1"/>
  <c r="H183" i="32"/>
  <c r="H184" i="32"/>
  <c r="H186" i="32"/>
  <c r="H187" i="32"/>
  <c r="H188" i="32"/>
  <c r="G185" i="34" s="1"/>
  <c r="H189" i="32"/>
  <c r="H191" i="32"/>
  <c r="G188" i="34" s="1"/>
  <c r="I188" i="34" s="1"/>
  <c r="H192" i="32"/>
  <c r="G189" i="34" s="1"/>
  <c r="I189" i="34" s="1"/>
  <c r="H193" i="32"/>
  <c r="H194" i="32"/>
  <c r="G191" i="34" s="1"/>
  <c r="I191" i="34" s="1"/>
  <c r="H195" i="32"/>
  <c r="H196" i="32"/>
  <c r="H198" i="32"/>
  <c r="H199" i="32"/>
  <c r="H200" i="32"/>
  <c r="G197" i="34" s="1"/>
  <c r="H201" i="32"/>
  <c r="H202" i="32"/>
  <c r="H203" i="32"/>
  <c r="G200" i="34" s="1"/>
  <c r="I200" i="34" s="1"/>
  <c r="H204" i="32"/>
  <c r="G201" i="34" s="1"/>
  <c r="I201" i="34" s="1"/>
  <c r="H205" i="32"/>
  <c r="H206" i="32"/>
  <c r="H207" i="32"/>
  <c r="H208" i="32"/>
  <c r="H209" i="32"/>
  <c r="H211" i="32"/>
  <c r="H212" i="32"/>
  <c r="G209" i="34" s="1"/>
  <c r="I209" i="34" s="1"/>
  <c r="H213" i="32"/>
  <c r="H214" i="32"/>
  <c r="H216" i="32"/>
  <c r="G213" i="34" s="1"/>
  <c r="I213" i="34" s="1"/>
  <c r="H217" i="32"/>
  <c r="H218" i="32"/>
  <c r="H219" i="32"/>
  <c r="H220" i="32"/>
  <c r="H221" i="32"/>
  <c r="H223" i="32"/>
  <c r="H224" i="32"/>
  <c r="G221" i="34" s="1"/>
  <c r="H225" i="32"/>
  <c r="H226" i="32"/>
  <c r="H227" i="32"/>
  <c r="G224" i="34" s="1"/>
  <c r="I224" i="34" s="1"/>
  <c r="H228" i="32"/>
  <c r="G225" i="34" s="1"/>
  <c r="I225" i="34" s="1"/>
  <c r="H230" i="32"/>
  <c r="G227" i="34" s="1"/>
  <c r="I227" i="34" s="1"/>
  <c r="H231" i="32"/>
  <c r="H232" i="32"/>
  <c r="H233" i="32"/>
  <c r="H234" i="32"/>
  <c r="H235" i="32"/>
  <c r="H236" i="32"/>
  <c r="G233" i="34" s="1"/>
  <c r="H237" i="32"/>
  <c r="H239" i="32"/>
  <c r="G236" i="34" s="1"/>
  <c r="I236" i="34" s="1"/>
  <c r="H240" i="32"/>
  <c r="G237" i="34" s="1"/>
  <c r="I237" i="34" s="1"/>
  <c r="H241" i="32"/>
  <c r="H242" i="32"/>
  <c r="H243" i="32"/>
  <c r="H244" i="32"/>
  <c r="H245" i="32"/>
  <c r="H246" i="32"/>
  <c r="H248" i="32"/>
  <c r="G245" i="34" s="1"/>
  <c r="H249" i="32"/>
  <c r="H250" i="32"/>
  <c r="H251" i="32"/>
  <c r="G248" i="34" s="1"/>
  <c r="I248" i="34" s="1"/>
  <c r="H252" i="32"/>
  <c r="G249" i="34" s="1"/>
  <c r="I249" i="34" s="1"/>
  <c r="H253" i="32"/>
  <c r="H254" i="32"/>
  <c r="H255" i="32"/>
  <c r="H256" i="32"/>
  <c r="H257" i="32"/>
  <c r="H259" i="32"/>
  <c r="H260" i="32"/>
  <c r="G257" i="34" s="1"/>
  <c r="I257" i="34" s="1"/>
  <c r="H261" i="32"/>
  <c r="H262" i="32"/>
  <c r="H263" i="32"/>
  <c r="G260" i="34" s="1"/>
  <c r="I260" i="34" s="1"/>
  <c r="H264" i="32"/>
  <c r="G261" i="34" s="1"/>
  <c r="I261" i="34" s="1"/>
  <c r="H265" i="32"/>
  <c r="H267" i="32"/>
  <c r="H268" i="32"/>
  <c r="H269" i="32"/>
  <c r="H270" i="32"/>
  <c r="H271" i="32"/>
  <c r="H272" i="32"/>
  <c r="G269" i="34" s="1"/>
  <c r="H273" i="32"/>
  <c r="H274" i="32"/>
  <c r="H275" i="32"/>
  <c r="G272" i="34" s="1"/>
  <c r="I272" i="34" s="1"/>
  <c r="H276" i="32"/>
  <c r="G273" i="34" s="1"/>
  <c r="I273" i="34" s="1"/>
  <c r="H278" i="32"/>
  <c r="H279" i="32"/>
  <c r="H280" i="32"/>
  <c r="H281" i="32"/>
  <c r="H282" i="32"/>
  <c r="H283" i="32"/>
  <c r="H284" i="32"/>
  <c r="G281" i="34" s="1"/>
  <c r="H285" i="32"/>
  <c r="H286" i="32"/>
  <c r="G283" i="34" s="1"/>
  <c r="I283" i="34" s="1"/>
  <c r="H288" i="32"/>
  <c r="G285" i="34" s="1"/>
  <c r="I285" i="34" s="1"/>
  <c r="H289" i="32"/>
  <c r="H290" i="32"/>
  <c r="H291" i="32"/>
  <c r="H292" i="32"/>
  <c r="H293" i="32"/>
  <c r="H294" i="32"/>
  <c r="H295" i="32"/>
  <c r="H296" i="32"/>
  <c r="G293" i="34" s="1"/>
  <c r="I293" i="34" s="1"/>
  <c r="H297" i="32"/>
  <c r="G294" i="34" s="1"/>
  <c r="I294" i="34" s="1"/>
  <c r="H299" i="32"/>
  <c r="G296" i="34" s="1"/>
  <c r="I296" i="34" s="1"/>
  <c r="H300" i="32"/>
  <c r="G297" i="34" s="1"/>
  <c r="I297" i="34" s="1"/>
  <c r="H301" i="32"/>
  <c r="H302" i="32"/>
  <c r="H303" i="32"/>
  <c r="H304" i="32"/>
  <c r="H305" i="32"/>
  <c r="H306" i="32"/>
  <c r="H307" i="32"/>
  <c r="H308" i="32"/>
  <c r="G305" i="34" s="1"/>
  <c r="I305" i="34" s="1"/>
  <c r="H309" i="32"/>
  <c r="H311" i="32"/>
  <c r="G308" i="34" s="1"/>
  <c r="I308" i="34" s="1"/>
  <c r="H312" i="32"/>
  <c r="G309" i="34" s="1"/>
  <c r="I309" i="34" s="1"/>
  <c r="H313" i="32"/>
  <c r="H314" i="32"/>
  <c r="H315" i="32"/>
  <c r="H316" i="32"/>
  <c r="H317" i="32"/>
  <c r="H318" i="32"/>
  <c r="H320" i="32"/>
  <c r="G317" i="34" s="1"/>
  <c r="I317" i="34" s="1"/>
  <c r="H321" i="32"/>
  <c r="H322" i="32"/>
  <c r="H324" i="32"/>
  <c r="G321" i="34" s="1"/>
  <c r="I321" i="34" s="1"/>
  <c r="H325" i="32"/>
  <c r="H326" i="32"/>
  <c r="H327" i="32"/>
  <c r="H328" i="32"/>
  <c r="H329" i="32"/>
  <c r="H330" i="32"/>
  <c r="H331" i="32"/>
  <c r="H332" i="32"/>
  <c r="G329" i="34" s="1"/>
  <c r="H333" i="32"/>
  <c r="H334" i="32"/>
  <c r="G331" i="34" s="1"/>
  <c r="I331" i="34" s="1"/>
  <c r="H335" i="32"/>
  <c r="G332" i="34" s="1"/>
  <c r="I332" i="34" s="1"/>
  <c r="H336" i="32"/>
  <c r="G333" i="34" s="1"/>
  <c r="I333" i="34" s="1"/>
  <c r="H337" i="32"/>
  <c r="H338" i="32"/>
  <c r="H339" i="32"/>
  <c r="H340" i="32"/>
  <c r="H341" i="32"/>
  <c r="H342" i="32"/>
  <c r="H343" i="32"/>
  <c r="H344" i="32"/>
  <c r="G341" i="34" s="1"/>
  <c r="H345" i="32"/>
  <c r="G342" i="34" s="1"/>
  <c r="I342" i="34" s="1"/>
  <c r="H346" i="32"/>
  <c r="H347" i="32"/>
  <c r="G344" i="34" s="1"/>
  <c r="I344" i="34" s="1"/>
  <c r="H348" i="32"/>
  <c r="G345" i="34" s="1"/>
  <c r="I345" i="34" s="1"/>
  <c r="H349" i="32"/>
  <c r="H350" i="32"/>
  <c r="H351" i="32"/>
  <c r="H353" i="32"/>
  <c r="H354" i="32"/>
  <c r="H355" i="32"/>
  <c r="H356" i="32"/>
  <c r="G353" i="34" s="1"/>
  <c r="I353" i="34" s="1"/>
  <c r="H357" i="32"/>
  <c r="H358" i="32"/>
  <c r="H359" i="32"/>
  <c r="G356" i="34" s="1"/>
  <c r="I356" i="34" s="1"/>
  <c r="H360" i="32"/>
  <c r="G357" i="34" s="1"/>
  <c r="I357" i="34" s="1"/>
  <c r="H361" i="32"/>
  <c r="H362" i="32"/>
  <c r="H363" i="32"/>
  <c r="H364" i="32"/>
  <c r="H365" i="32"/>
  <c r="H366" i="32"/>
  <c r="H367" i="32"/>
  <c r="H368" i="32"/>
  <c r="G365" i="34" s="1"/>
  <c r="I365" i="34" s="1"/>
  <c r="H369" i="32"/>
  <c r="H370" i="32"/>
  <c r="H371" i="32"/>
  <c r="G368" i="34" s="1"/>
  <c r="I368" i="34" s="1"/>
  <c r="H372" i="32"/>
  <c r="G369" i="34" s="1"/>
  <c r="I369" i="34" s="1"/>
  <c r="H373" i="32"/>
  <c r="I14" i="34"/>
  <c r="I29" i="34"/>
  <c r="I41" i="34"/>
  <c r="I77" i="34"/>
  <c r="I86" i="34"/>
  <c r="I88" i="34"/>
  <c r="I112" i="34"/>
  <c r="I149" i="34"/>
  <c r="I185" i="34"/>
  <c r="I186" i="34"/>
  <c r="I197" i="34"/>
  <c r="I206" i="34"/>
  <c r="I221" i="34"/>
  <c r="I222" i="34"/>
  <c r="I230" i="34"/>
  <c r="I232" i="34"/>
  <c r="I233" i="34"/>
  <c r="I245" i="34"/>
  <c r="I269" i="34"/>
  <c r="I270" i="34"/>
  <c r="I281" i="34"/>
  <c r="I302" i="34"/>
  <c r="I329" i="34"/>
  <c r="I339" i="34"/>
  <c r="I341" i="34"/>
  <c r="I363" i="34"/>
  <c r="G10" i="34"/>
  <c r="I10" i="34" s="1"/>
  <c r="G13" i="34"/>
  <c r="I13" i="34" s="1"/>
  <c r="G14" i="34"/>
  <c r="G15" i="34"/>
  <c r="I15" i="34" s="1"/>
  <c r="G16" i="34"/>
  <c r="I16" i="34" s="1"/>
  <c r="G19" i="34"/>
  <c r="I19" i="34" s="1"/>
  <c r="G24" i="34"/>
  <c r="I24" i="34" s="1"/>
  <c r="G25" i="34"/>
  <c r="I25" i="34" s="1"/>
  <c r="G26" i="34"/>
  <c r="I26" i="34" s="1"/>
  <c r="G28" i="34"/>
  <c r="I28" i="34" s="1"/>
  <c r="G31" i="34"/>
  <c r="I31" i="34" s="1"/>
  <c r="G34" i="34"/>
  <c r="I34" i="34" s="1"/>
  <c r="G36" i="34"/>
  <c r="I36" i="34" s="1"/>
  <c r="G38" i="34"/>
  <c r="I38" i="34" s="1"/>
  <c r="G39" i="34"/>
  <c r="I39" i="34" s="1"/>
  <c r="G40" i="34"/>
  <c r="I40" i="34" s="1"/>
  <c r="G43" i="34"/>
  <c r="I43" i="34" s="1"/>
  <c r="G48" i="34"/>
  <c r="I48" i="34" s="1"/>
  <c r="G49" i="34"/>
  <c r="I49" i="34" s="1"/>
  <c r="G50" i="34"/>
  <c r="I50" i="34" s="1"/>
  <c r="G52" i="34"/>
  <c r="I52" i="34" s="1"/>
  <c r="G55" i="34"/>
  <c r="I55" i="34" s="1"/>
  <c r="G58" i="34"/>
  <c r="I58" i="34" s="1"/>
  <c r="G60" i="34"/>
  <c r="I60" i="34" s="1"/>
  <c r="G61" i="34"/>
  <c r="I61" i="34" s="1"/>
  <c r="G62" i="34"/>
  <c r="I62" i="34" s="1"/>
  <c r="G63" i="34"/>
  <c r="I63" i="34" s="1"/>
  <c r="G64" i="34"/>
  <c r="I64" i="34" s="1"/>
  <c r="G66" i="34"/>
  <c r="I66" i="34" s="1"/>
  <c r="G67" i="34"/>
  <c r="I67" i="34" s="1"/>
  <c r="G72" i="34"/>
  <c r="I72" i="34" s="1"/>
  <c r="G74" i="34"/>
  <c r="I74" i="34" s="1"/>
  <c r="G75" i="34"/>
  <c r="I75" i="34" s="1"/>
  <c r="G76" i="34"/>
  <c r="I76" i="34" s="1"/>
  <c r="G78" i="34"/>
  <c r="I78" i="34" s="1"/>
  <c r="G82" i="34"/>
  <c r="I82" i="34" s="1"/>
  <c r="G85" i="34"/>
  <c r="I85" i="34" s="1"/>
  <c r="G86" i="34"/>
  <c r="G88" i="34"/>
  <c r="G91" i="34"/>
  <c r="I91" i="34" s="1"/>
  <c r="G94" i="34"/>
  <c r="I94" i="34" s="1"/>
  <c r="G97" i="34"/>
  <c r="I97" i="34" s="1"/>
  <c r="G98" i="34"/>
  <c r="I98" i="34" s="1"/>
  <c r="G99" i="34"/>
  <c r="I99" i="34" s="1"/>
  <c r="G103" i="34"/>
  <c r="I103" i="34" s="1"/>
  <c r="G108" i="34"/>
  <c r="I108" i="34" s="1"/>
  <c r="G110" i="34"/>
  <c r="I110" i="34" s="1"/>
  <c r="G112" i="34"/>
  <c r="G114" i="34"/>
  <c r="I114" i="34" s="1"/>
  <c r="G120" i="34"/>
  <c r="I120" i="34" s="1"/>
  <c r="G122" i="34"/>
  <c r="I122" i="34" s="1"/>
  <c r="G123" i="34"/>
  <c r="I123" i="34" s="1"/>
  <c r="G126" i="34"/>
  <c r="I126" i="34" s="1"/>
  <c r="G132" i="34"/>
  <c r="I132" i="34" s="1"/>
  <c r="G134" i="34"/>
  <c r="I134" i="34" s="1"/>
  <c r="G135" i="34"/>
  <c r="I135" i="34" s="1"/>
  <c r="G138" i="34"/>
  <c r="I138" i="34" s="1"/>
  <c r="G142" i="34"/>
  <c r="I142" i="34" s="1"/>
  <c r="G144" i="34"/>
  <c r="I144" i="34" s="1"/>
  <c r="G145" i="34"/>
  <c r="I145" i="34" s="1"/>
  <c r="G147" i="34"/>
  <c r="I147" i="34" s="1"/>
  <c r="G150" i="34"/>
  <c r="I150" i="34" s="1"/>
  <c r="G154" i="34"/>
  <c r="I154" i="34" s="1"/>
  <c r="G156" i="34"/>
  <c r="I156" i="34" s="1"/>
  <c r="G158" i="34"/>
  <c r="I158" i="34" s="1"/>
  <c r="G159" i="34"/>
  <c r="I159" i="34" s="1"/>
  <c r="G160" i="34"/>
  <c r="I160" i="34" s="1"/>
  <c r="G162" i="34"/>
  <c r="I162" i="34" s="1"/>
  <c r="G163" i="34"/>
  <c r="I163" i="34" s="1"/>
  <c r="G166" i="34"/>
  <c r="I166" i="34" s="1"/>
  <c r="G168" i="34"/>
  <c r="I168" i="34" s="1"/>
  <c r="G169" i="34"/>
  <c r="I169" i="34" s="1"/>
  <c r="G170" i="34"/>
  <c r="I170" i="34" s="1"/>
  <c r="G171" i="34"/>
  <c r="I171" i="34" s="1"/>
  <c r="G172" i="34"/>
  <c r="I172" i="34" s="1"/>
  <c r="G174" i="34"/>
  <c r="I174" i="34" s="1"/>
  <c r="G175" i="34"/>
  <c r="I175" i="34" s="1"/>
  <c r="G178" i="34"/>
  <c r="I178" i="34" s="1"/>
  <c r="G180" i="34"/>
  <c r="I180" i="34" s="1"/>
  <c r="G181" i="34"/>
  <c r="I181" i="34" s="1"/>
  <c r="G183" i="34"/>
  <c r="I183" i="34" s="1"/>
  <c r="G184" i="34"/>
  <c r="I184" i="34" s="1"/>
  <c r="G186" i="34"/>
  <c r="G190" i="34"/>
  <c r="I190" i="34" s="1"/>
  <c r="G192" i="34"/>
  <c r="I192" i="34" s="1"/>
  <c r="G193" i="34"/>
  <c r="I193" i="34" s="1"/>
  <c r="G195" i="34"/>
  <c r="I195" i="34" s="1"/>
  <c r="G196" i="34"/>
  <c r="I196" i="34" s="1"/>
  <c r="G198" i="34"/>
  <c r="I198" i="34" s="1"/>
  <c r="G199" i="34"/>
  <c r="I199" i="34" s="1"/>
  <c r="G202" i="34"/>
  <c r="I202" i="34" s="1"/>
  <c r="G203" i="34"/>
  <c r="I203" i="34" s="1"/>
  <c r="G204" i="34"/>
  <c r="I204" i="34" s="1"/>
  <c r="G205" i="34"/>
  <c r="I205" i="34" s="1"/>
  <c r="G206" i="34"/>
  <c r="G208" i="34"/>
  <c r="I208" i="34" s="1"/>
  <c r="G210" i="34"/>
  <c r="I210" i="34" s="1"/>
  <c r="G211" i="34"/>
  <c r="I211" i="34" s="1"/>
  <c r="G214" i="34"/>
  <c r="I214" i="34" s="1"/>
  <c r="G215" i="34"/>
  <c r="I215" i="34" s="1"/>
  <c r="G216" i="34"/>
  <c r="I216" i="34" s="1"/>
  <c r="G217" i="34"/>
  <c r="I217" i="34" s="1"/>
  <c r="G218" i="34"/>
  <c r="I218" i="34" s="1"/>
  <c r="G220" i="34"/>
  <c r="I220" i="34" s="1"/>
  <c r="G222" i="34"/>
  <c r="G223" i="34"/>
  <c r="I223" i="34" s="1"/>
  <c r="G228" i="34"/>
  <c r="I228" i="34" s="1"/>
  <c r="G229" i="34"/>
  <c r="I229" i="34" s="1"/>
  <c r="G230" i="34"/>
  <c r="G231" i="34"/>
  <c r="I231" i="34" s="1"/>
  <c r="G232" i="34"/>
  <c r="G234" i="34"/>
  <c r="I234" i="34" s="1"/>
  <c r="G238" i="34"/>
  <c r="I238" i="34" s="1"/>
  <c r="G239" i="34"/>
  <c r="I239" i="34" s="1"/>
  <c r="G240" i="34"/>
  <c r="I240" i="34" s="1"/>
  <c r="G241" i="34"/>
  <c r="I241" i="34" s="1"/>
  <c r="G242" i="34"/>
  <c r="I242" i="34" s="1"/>
  <c r="G243" i="34"/>
  <c r="I243" i="34" s="1"/>
  <c r="G246" i="34"/>
  <c r="I246" i="34" s="1"/>
  <c r="G247" i="34"/>
  <c r="I247" i="34" s="1"/>
  <c r="G250" i="34"/>
  <c r="I250" i="34" s="1"/>
  <c r="G251" i="34"/>
  <c r="I251" i="34" s="1"/>
  <c r="G252" i="34"/>
  <c r="I252" i="34" s="1"/>
  <c r="G253" i="34"/>
  <c r="I253" i="34" s="1"/>
  <c r="G254" i="34"/>
  <c r="I254" i="34" s="1"/>
  <c r="G256" i="34"/>
  <c r="I256" i="34" s="1"/>
  <c r="G258" i="34"/>
  <c r="I258" i="34" s="1"/>
  <c r="G259" i="34"/>
  <c r="I259" i="34" s="1"/>
  <c r="G262" i="34"/>
  <c r="I262" i="34" s="1"/>
  <c r="G264" i="34"/>
  <c r="I264" i="34" s="1"/>
  <c r="G265" i="34"/>
  <c r="I265" i="34" s="1"/>
  <c r="G266" i="34"/>
  <c r="I266" i="34" s="1"/>
  <c r="G267" i="34"/>
  <c r="I267" i="34" s="1"/>
  <c r="G268" i="34"/>
  <c r="I268" i="34" s="1"/>
  <c r="G270" i="34"/>
  <c r="G271" i="34"/>
  <c r="I271" i="34" s="1"/>
  <c r="G275" i="34"/>
  <c r="I275" i="34" s="1"/>
  <c r="G276" i="34"/>
  <c r="I276" i="34" s="1"/>
  <c r="G277" i="34"/>
  <c r="I277" i="34" s="1"/>
  <c r="G278" i="34"/>
  <c r="I278" i="34" s="1"/>
  <c r="G279" i="34"/>
  <c r="I279" i="34" s="1"/>
  <c r="G280" i="34"/>
  <c r="I280" i="34" s="1"/>
  <c r="G282" i="34"/>
  <c r="I282" i="34" s="1"/>
  <c r="G286" i="34"/>
  <c r="I286" i="34" s="1"/>
  <c r="G287" i="34"/>
  <c r="I287" i="34" s="1"/>
  <c r="G288" i="34"/>
  <c r="I288" i="34" s="1"/>
  <c r="G289" i="34"/>
  <c r="I289" i="34" s="1"/>
  <c r="G290" i="34"/>
  <c r="I290" i="34" s="1"/>
  <c r="G291" i="34"/>
  <c r="I291" i="34" s="1"/>
  <c r="G292" i="34"/>
  <c r="I292" i="34" s="1"/>
  <c r="G298" i="34"/>
  <c r="I298" i="34" s="1"/>
  <c r="G299" i="34"/>
  <c r="I299" i="34" s="1"/>
  <c r="G300" i="34"/>
  <c r="I300" i="34" s="1"/>
  <c r="G301" i="34"/>
  <c r="I301" i="34" s="1"/>
  <c r="G302" i="34"/>
  <c r="G303" i="34"/>
  <c r="I303" i="34" s="1"/>
  <c r="G304" i="34"/>
  <c r="I304" i="34" s="1"/>
  <c r="G306" i="34"/>
  <c r="I306" i="34" s="1"/>
  <c r="G310" i="34"/>
  <c r="I310" i="34" s="1"/>
  <c r="G312" i="34"/>
  <c r="I312" i="34" s="1"/>
  <c r="G313" i="34"/>
  <c r="I313" i="34" s="1"/>
  <c r="G314" i="34"/>
  <c r="I314" i="34" s="1"/>
  <c r="G315" i="34"/>
  <c r="I315" i="34" s="1"/>
  <c r="G318" i="34"/>
  <c r="I318" i="34" s="1"/>
  <c r="G319" i="34"/>
  <c r="I319" i="34" s="1"/>
  <c r="G322" i="34"/>
  <c r="I322" i="34" s="1"/>
  <c r="G323" i="34"/>
  <c r="I323" i="34" s="1"/>
  <c r="G324" i="34"/>
  <c r="I324" i="34" s="1"/>
  <c r="G325" i="34"/>
  <c r="I325" i="34" s="1"/>
  <c r="G326" i="34"/>
  <c r="I326" i="34" s="1"/>
  <c r="G327" i="34"/>
  <c r="I327" i="34" s="1"/>
  <c r="G328" i="34"/>
  <c r="I328" i="34" s="1"/>
  <c r="G330" i="34"/>
  <c r="I330" i="34" s="1"/>
  <c r="G334" i="34"/>
  <c r="I334" i="34" s="1"/>
  <c r="G335" i="34"/>
  <c r="I335" i="34" s="1"/>
  <c r="G336" i="34"/>
  <c r="I336" i="34" s="1"/>
  <c r="G337" i="34"/>
  <c r="I337" i="34" s="1"/>
  <c r="G338" i="34"/>
  <c r="I338" i="34" s="1"/>
  <c r="G339" i="34"/>
  <c r="G340" i="34"/>
  <c r="I340" i="34" s="1"/>
  <c r="G343" i="34"/>
  <c r="I343" i="34" s="1"/>
  <c r="G346" i="34"/>
  <c r="I346" i="34" s="1"/>
  <c r="G347" i="34"/>
  <c r="I347" i="34" s="1"/>
  <c r="G348" i="34"/>
  <c r="I348" i="34" s="1"/>
  <c r="G350" i="34"/>
  <c r="I350" i="34" s="1"/>
  <c r="G351" i="34"/>
  <c r="I351" i="34" s="1"/>
  <c r="G352" i="34"/>
  <c r="I352" i="34" s="1"/>
  <c r="G354" i="34"/>
  <c r="I354" i="34" s="1"/>
  <c r="G355" i="34"/>
  <c r="I355" i="34" s="1"/>
  <c r="G358" i="34"/>
  <c r="I358" i="34" s="1"/>
  <c r="G359" i="34"/>
  <c r="I359" i="34" s="1"/>
  <c r="G360" i="34"/>
  <c r="I360" i="34" s="1"/>
  <c r="G361" i="34"/>
  <c r="I361" i="34" s="1"/>
  <c r="G362" i="34"/>
  <c r="I362" i="34" s="1"/>
  <c r="G363" i="34"/>
  <c r="G364" i="34"/>
  <c r="I364" i="34" s="1"/>
  <c r="G366" i="34"/>
  <c r="I366" i="34" s="1"/>
  <c r="G367" i="34"/>
  <c r="I367" i="34" s="1"/>
  <c r="G370" i="34"/>
  <c r="I370" i="34" s="1"/>
  <c r="H8" i="34"/>
  <c r="H11" i="32"/>
  <c r="G8" i="34" s="1"/>
  <c r="C9" i="34"/>
  <c r="C10" i="34"/>
  <c r="C11" i="34"/>
  <c r="E9" i="34"/>
  <c r="E10" i="34"/>
  <c r="E11" i="34"/>
  <c r="E13" i="34"/>
  <c r="E14" i="34"/>
  <c r="E15" i="34"/>
  <c r="E16" i="34"/>
  <c r="E18" i="34"/>
  <c r="E19" i="34"/>
  <c r="E20" i="34"/>
  <c r="E21" i="34"/>
  <c r="E23" i="34"/>
  <c r="E24" i="34"/>
  <c r="E25" i="34"/>
  <c r="E26" i="34"/>
  <c r="E28" i="34"/>
  <c r="E29" i="34"/>
  <c r="E30" i="34"/>
  <c r="E31" i="34"/>
  <c r="E32" i="34"/>
  <c r="E33" i="34"/>
  <c r="E34" i="34"/>
  <c r="E35" i="34"/>
  <c r="E36" i="34"/>
  <c r="E38" i="34"/>
  <c r="E39" i="34"/>
  <c r="E40" i="34"/>
  <c r="E41" i="34"/>
  <c r="E42" i="34"/>
  <c r="E43" i="34"/>
  <c r="E44" i="34"/>
  <c r="E45" i="34"/>
  <c r="E47" i="34"/>
  <c r="E48" i="34"/>
  <c r="E49" i="34"/>
  <c r="E50" i="34"/>
  <c r="E52" i="34"/>
  <c r="E53" i="34"/>
  <c r="E54" i="34"/>
  <c r="E55" i="34"/>
  <c r="E56" i="34"/>
  <c r="E58" i="34"/>
  <c r="E59" i="34"/>
  <c r="E60" i="34"/>
  <c r="E61" i="34"/>
  <c r="E62" i="34"/>
  <c r="E63" i="34"/>
  <c r="E64" i="34"/>
  <c r="E66" i="34"/>
  <c r="E67" i="34"/>
  <c r="E68" i="34"/>
  <c r="E69" i="34"/>
  <c r="E71" i="34"/>
  <c r="E72" i="34"/>
  <c r="E74" i="34"/>
  <c r="E75" i="34"/>
  <c r="E76" i="34"/>
  <c r="E77" i="34"/>
  <c r="E78" i="34"/>
  <c r="E80" i="34"/>
  <c r="E81" i="34"/>
  <c r="E82" i="34"/>
  <c r="E83" i="34"/>
  <c r="E85" i="34"/>
  <c r="E86" i="34"/>
  <c r="E88" i="34"/>
  <c r="E89" i="34"/>
  <c r="E91" i="34"/>
  <c r="E92" i="34"/>
  <c r="E94" i="34"/>
  <c r="E95" i="34"/>
  <c r="E97" i="34"/>
  <c r="E98" i="34"/>
  <c r="E99" i="34"/>
  <c r="E101" i="34"/>
  <c r="E103" i="34"/>
  <c r="E105" i="34"/>
  <c r="E107" i="34"/>
  <c r="E108" i="34"/>
  <c r="E110" i="34"/>
  <c r="E112" i="34"/>
  <c r="E114" i="34"/>
  <c r="E116" i="34"/>
  <c r="E117" i="34"/>
  <c r="E119" i="34"/>
  <c r="E120" i="34"/>
  <c r="E122" i="34"/>
  <c r="E123" i="34"/>
  <c r="E125" i="34"/>
  <c r="E126" i="34"/>
  <c r="E128" i="34"/>
  <c r="E129" i="34"/>
  <c r="E131" i="34"/>
  <c r="E132" i="34"/>
  <c r="E134" i="34"/>
  <c r="E135" i="34"/>
  <c r="E137" i="34"/>
  <c r="E138" i="34"/>
  <c r="E140" i="34"/>
  <c r="E141" i="34"/>
  <c r="E142" i="34"/>
  <c r="E144" i="34"/>
  <c r="E145" i="34"/>
  <c r="E147" i="34"/>
  <c r="E149" i="34"/>
  <c r="E150" i="34"/>
  <c r="E152" i="34"/>
  <c r="E154" i="34"/>
  <c r="E156" i="34"/>
  <c r="E158" i="34"/>
  <c r="E159" i="34"/>
  <c r="E160" i="34"/>
  <c r="E161" i="34"/>
  <c r="E162" i="34"/>
  <c r="E163" i="34"/>
  <c r="E164" i="34"/>
  <c r="E166" i="34"/>
  <c r="E167" i="34"/>
  <c r="E168" i="34"/>
  <c r="E169" i="34"/>
  <c r="E170" i="34"/>
  <c r="E171" i="34"/>
  <c r="E172" i="34"/>
  <c r="E174" i="34"/>
  <c r="E175" i="34"/>
  <c r="E176" i="34"/>
  <c r="E177" i="34"/>
  <c r="E178" i="34"/>
  <c r="E179" i="34"/>
  <c r="E180" i="34"/>
  <c r="E181" i="34"/>
  <c r="E183" i="34"/>
  <c r="E184" i="34"/>
  <c r="E185" i="34"/>
  <c r="E186" i="34"/>
  <c r="E188" i="34"/>
  <c r="E189" i="34"/>
  <c r="E190" i="34"/>
  <c r="E191" i="34"/>
  <c r="E192" i="34"/>
  <c r="E193" i="34"/>
  <c r="E195" i="34"/>
  <c r="E196" i="34"/>
  <c r="E197" i="34"/>
  <c r="E198" i="34"/>
  <c r="E199" i="34"/>
  <c r="E200" i="34"/>
  <c r="E201" i="34"/>
  <c r="E202" i="34"/>
  <c r="E203" i="34"/>
  <c r="E204" i="34"/>
  <c r="E205" i="34"/>
  <c r="E206" i="34"/>
  <c r="E208" i="34"/>
  <c r="E209" i="34"/>
  <c r="E210" i="34"/>
  <c r="E211" i="34"/>
  <c r="E213" i="34"/>
  <c r="E214" i="34"/>
  <c r="E215" i="34"/>
  <c r="E216" i="34"/>
  <c r="E217" i="34"/>
  <c r="E218" i="34"/>
  <c r="E220" i="34"/>
  <c r="E221" i="34"/>
  <c r="E222" i="34"/>
  <c r="E223" i="34"/>
  <c r="E224" i="34"/>
  <c r="E225" i="34"/>
  <c r="E227" i="34"/>
  <c r="E228" i="34"/>
  <c r="E229" i="34"/>
  <c r="E230" i="34"/>
  <c r="E231" i="34"/>
  <c r="E232" i="34"/>
  <c r="E233" i="34"/>
  <c r="E234" i="34"/>
  <c r="E236" i="34"/>
  <c r="E237" i="34"/>
  <c r="E238" i="34"/>
  <c r="E239" i="34"/>
  <c r="E240" i="34"/>
  <c r="E241" i="34"/>
  <c r="E242" i="34"/>
  <c r="E243" i="34"/>
  <c r="E245" i="34"/>
  <c r="E246" i="34"/>
  <c r="E247" i="34"/>
  <c r="E248" i="34"/>
  <c r="E249" i="34"/>
  <c r="E250" i="34"/>
  <c r="E251" i="34"/>
  <c r="E252" i="34"/>
  <c r="E253" i="34"/>
  <c r="E254" i="34"/>
  <c r="E256" i="34"/>
  <c r="E257" i="34"/>
  <c r="E258" i="34"/>
  <c r="E259" i="34"/>
  <c r="E260" i="34"/>
  <c r="E261" i="34"/>
  <c r="E262" i="34"/>
  <c r="E264" i="34"/>
  <c r="E265" i="34"/>
  <c r="E266" i="34"/>
  <c r="E267" i="34"/>
  <c r="E268" i="34"/>
  <c r="E269" i="34"/>
  <c r="E270" i="34"/>
  <c r="E271" i="34"/>
  <c r="E272" i="34"/>
  <c r="E273" i="34"/>
  <c r="E275" i="34"/>
  <c r="E276" i="34"/>
  <c r="E277" i="34"/>
  <c r="E278" i="34"/>
  <c r="E279" i="34"/>
  <c r="E280" i="34"/>
  <c r="E281" i="34"/>
  <c r="E282" i="34"/>
  <c r="E283" i="34"/>
  <c r="E285" i="34"/>
  <c r="E286" i="34"/>
  <c r="E287" i="34"/>
  <c r="E288" i="34"/>
  <c r="E289" i="34"/>
  <c r="E290" i="34"/>
  <c r="E291" i="34"/>
  <c r="E292" i="34"/>
  <c r="E293" i="34"/>
  <c r="E294" i="34"/>
  <c r="E296" i="34"/>
  <c r="E297" i="34"/>
  <c r="E298" i="34"/>
  <c r="E299" i="34"/>
  <c r="E300" i="34"/>
  <c r="E301" i="34"/>
  <c r="E302" i="34"/>
  <c r="E303" i="34"/>
  <c r="E304" i="34"/>
  <c r="E305" i="34"/>
  <c r="E306" i="34"/>
  <c r="E308" i="34"/>
  <c r="E309" i="34"/>
  <c r="E310" i="34"/>
  <c r="E312" i="34"/>
  <c r="E313" i="34"/>
  <c r="E314" i="34"/>
  <c r="E315" i="34"/>
  <c r="E317" i="34"/>
  <c r="E318" i="34"/>
  <c r="E319" i="34"/>
  <c r="E321" i="34"/>
  <c r="E322" i="34"/>
  <c r="E323" i="34"/>
  <c r="E324" i="34"/>
  <c r="E325" i="34"/>
  <c r="E326" i="34"/>
  <c r="E327" i="34"/>
  <c r="E328" i="34"/>
  <c r="E329" i="34"/>
  <c r="E330" i="34"/>
  <c r="E331" i="34"/>
  <c r="E332" i="34"/>
  <c r="E333" i="34"/>
  <c r="E334" i="34"/>
  <c r="E335" i="34"/>
  <c r="E336" i="34"/>
  <c r="E337" i="34"/>
  <c r="E338" i="34"/>
  <c r="E339" i="34"/>
  <c r="E340" i="34"/>
  <c r="E341" i="34"/>
  <c r="E342" i="34"/>
  <c r="E343" i="34"/>
  <c r="E344" i="34"/>
  <c r="E345" i="34"/>
  <c r="E346" i="34"/>
  <c r="E347" i="34"/>
  <c r="E348" i="34"/>
  <c r="E350" i="34"/>
  <c r="E351" i="34"/>
  <c r="E352" i="34"/>
  <c r="E353" i="34"/>
  <c r="E354" i="34"/>
  <c r="E355" i="34"/>
  <c r="E356" i="34"/>
  <c r="E357" i="34"/>
  <c r="E358" i="34"/>
  <c r="E359" i="34"/>
  <c r="E360" i="34"/>
  <c r="E361" i="34"/>
  <c r="E362" i="34"/>
  <c r="E363" i="34"/>
  <c r="E364" i="34"/>
  <c r="E365" i="34"/>
  <c r="E366" i="34"/>
  <c r="E367" i="34"/>
  <c r="E368" i="34"/>
  <c r="E369" i="34"/>
  <c r="E370" i="34"/>
  <c r="E8" i="34"/>
  <c r="D9" i="34"/>
  <c r="D10" i="34"/>
  <c r="D11" i="34"/>
  <c r="D13" i="34"/>
  <c r="D14" i="34"/>
  <c r="D15" i="34"/>
  <c r="D16" i="34"/>
  <c r="D18" i="34"/>
  <c r="D19" i="34"/>
  <c r="D20" i="34"/>
  <c r="D21" i="34"/>
  <c r="D23" i="34"/>
  <c r="D24" i="34"/>
  <c r="D25" i="34"/>
  <c r="D26" i="34"/>
  <c r="D28" i="34"/>
  <c r="D29" i="34"/>
  <c r="D30" i="34"/>
  <c r="D31" i="34"/>
  <c r="D32" i="34"/>
  <c r="D33" i="34"/>
  <c r="D34" i="34"/>
  <c r="D35" i="34"/>
  <c r="D36" i="34"/>
  <c r="D38" i="34"/>
  <c r="D39" i="34"/>
  <c r="D40" i="34"/>
  <c r="D41" i="34"/>
  <c r="D42" i="34"/>
  <c r="D43" i="34"/>
  <c r="D44" i="34"/>
  <c r="D45" i="34"/>
  <c r="D47" i="34"/>
  <c r="D48" i="34"/>
  <c r="D49" i="34"/>
  <c r="D50" i="34"/>
  <c r="D52" i="34"/>
  <c r="D53" i="34"/>
  <c r="D54" i="34"/>
  <c r="D55" i="34"/>
  <c r="D56" i="34"/>
  <c r="D58" i="34"/>
  <c r="D59" i="34"/>
  <c r="D60" i="34"/>
  <c r="D61" i="34"/>
  <c r="D62" i="34"/>
  <c r="D63" i="34"/>
  <c r="D64" i="34"/>
  <c r="D66" i="34"/>
  <c r="D67" i="34"/>
  <c r="D68" i="34"/>
  <c r="D69" i="34"/>
  <c r="D71" i="34"/>
  <c r="D72" i="34"/>
  <c r="D74" i="34"/>
  <c r="D75" i="34"/>
  <c r="D76" i="34"/>
  <c r="D77" i="34"/>
  <c r="D78" i="34"/>
  <c r="D80" i="34"/>
  <c r="D81" i="34"/>
  <c r="D82" i="34"/>
  <c r="D83" i="34"/>
  <c r="D85" i="34"/>
  <c r="D86" i="34"/>
  <c r="D88" i="34"/>
  <c r="D89" i="34"/>
  <c r="D91" i="34"/>
  <c r="D92" i="34"/>
  <c r="D94" i="34"/>
  <c r="D95" i="34"/>
  <c r="D97" i="34"/>
  <c r="D98" i="34"/>
  <c r="D99" i="34"/>
  <c r="D101" i="34"/>
  <c r="D103" i="34"/>
  <c r="D105" i="34"/>
  <c r="D107" i="34"/>
  <c r="D108" i="34"/>
  <c r="D110" i="34"/>
  <c r="D112" i="34"/>
  <c r="D114" i="34"/>
  <c r="D116" i="34"/>
  <c r="D117" i="34"/>
  <c r="D119" i="34"/>
  <c r="D120" i="34"/>
  <c r="D122" i="34"/>
  <c r="D123" i="34"/>
  <c r="D125" i="34"/>
  <c r="D126" i="34"/>
  <c r="D128" i="34"/>
  <c r="D129" i="34"/>
  <c r="D131" i="34"/>
  <c r="D132" i="34"/>
  <c r="D134" i="34"/>
  <c r="D135" i="34"/>
  <c r="D137" i="34"/>
  <c r="D138" i="34"/>
  <c r="D140" i="34"/>
  <c r="D141" i="34"/>
  <c r="D142" i="34"/>
  <c r="D144" i="34"/>
  <c r="D145" i="34"/>
  <c r="D147" i="34"/>
  <c r="D149" i="34"/>
  <c r="D150" i="34"/>
  <c r="D152" i="34"/>
  <c r="D154" i="34"/>
  <c r="D156" i="34"/>
  <c r="D158" i="34"/>
  <c r="D159" i="34"/>
  <c r="D160" i="34"/>
  <c r="D161" i="34"/>
  <c r="D162" i="34"/>
  <c r="D163" i="34"/>
  <c r="D164" i="34"/>
  <c r="D166" i="34"/>
  <c r="D167" i="34"/>
  <c r="D168" i="34"/>
  <c r="D169" i="34"/>
  <c r="D170" i="34"/>
  <c r="D171" i="34"/>
  <c r="D172" i="34"/>
  <c r="D174" i="34"/>
  <c r="D175" i="34"/>
  <c r="D176" i="34"/>
  <c r="D177" i="34"/>
  <c r="D178" i="34"/>
  <c r="D179" i="34"/>
  <c r="D180" i="34"/>
  <c r="D181" i="34"/>
  <c r="D183" i="34"/>
  <c r="D184" i="34"/>
  <c r="D185" i="34"/>
  <c r="D186" i="34"/>
  <c r="D188" i="34"/>
  <c r="D189" i="34"/>
  <c r="D190" i="34"/>
  <c r="D191" i="34"/>
  <c r="D192" i="34"/>
  <c r="D193" i="34"/>
  <c r="D195" i="34"/>
  <c r="D196" i="34"/>
  <c r="D197" i="34"/>
  <c r="D198" i="34"/>
  <c r="D199" i="34"/>
  <c r="D200" i="34"/>
  <c r="D201" i="34"/>
  <c r="D202" i="34"/>
  <c r="D203" i="34"/>
  <c r="D204" i="34"/>
  <c r="D205" i="34"/>
  <c r="D206" i="34"/>
  <c r="D208" i="34"/>
  <c r="D209" i="34"/>
  <c r="D210" i="34"/>
  <c r="D211" i="34"/>
  <c r="D213" i="34"/>
  <c r="D214" i="34"/>
  <c r="D215" i="34"/>
  <c r="D216" i="34"/>
  <c r="D217" i="34"/>
  <c r="D218" i="34"/>
  <c r="D220" i="34"/>
  <c r="D221" i="34"/>
  <c r="D222" i="34"/>
  <c r="D223" i="34"/>
  <c r="D224" i="34"/>
  <c r="D225" i="34"/>
  <c r="D227" i="34"/>
  <c r="D228" i="34"/>
  <c r="D229" i="34"/>
  <c r="D230" i="34"/>
  <c r="D231" i="34"/>
  <c r="D232" i="34"/>
  <c r="D233" i="34"/>
  <c r="D234" i="34"/>
  <c r="D236" i="34"/>
  <c r="D237" i="34"/>
  <c r="D238" i="34"/>
  <c r="D239" i="34"/>
  <c r="D240" i="34"/>
  <c r="D241" i="34"/>
  <c r="D242" i="34"/>
  <c r="D243" i="34"/>
  <c r="D245" i="34"/>
  <c r="D246" i="34"/>
  <c r="D247" i="34"/>
  <c r="D248" i="34"/>
  <c r="D249" i="34"/>
  <c r="D250" i="34"/>
  <c r="D251" i="34"/>
  <c r="D252" i="34"/>
  <c r="D253" i="34"/>
  <c r="D254" i="34"/>
  <c r="D256" i="34"/>
  <c r="D257" i="34"/>
  <c r="D258" i="34"/>
  <c r="D259" i="34"/>
  <c r="D260" i="34"/>
  <c r="D261" i="34"/>
  <c r="D262" i="34"/>
  <c r="D264" i="34"/>
  <c r="D265" i="34"/>
  <c r="D266" i="34"/>
  <c r="D267" i="34"/>
  <c r="D268" i="34"/>
  <c r="D269" i="34"/>
  <c r="D270" i="34"/>
  <c r="D271" i="34"/>
  <c r="D272" i="34"/>
  <c r="D273" i="34"/>
  <c r="D275" i="34"/>
  <c r="D276" i="34"/>
  <c r="D277" i="34"/>
  <c r="D278" i="34"/>
  <c r="D279" i="34"/>
  <c r="D280" i="34"/>
  <c r="D281" i="34"/>
  <c r="D282" i="34"/>
  <c r="D283" i="34"/>
  <c r="D285" i="34"/>
  <c r="D286" i="34"/>
  <c r="D287" i="34"/>
  <c r="D288" i="34"/>
  <c r="D289" i="34"/>
  <c r="D290" i="34"/>
  <c r="D291" i="34"/>
  <c r="D292" i="34"/>
  <c r="D293" i="34"/>
  <c r="D294" i="34"/>
  <c r="D296" i="34"/>
  <c r="D297" i="34"/>
  <c r="D298" i="34"/>
  <c r="D299" i="34"/>
  <c r="D300" i="34"/>
  <c r="D301" i="34"/>
  <c r="D302" i="34"/>
  <c r="D303" i="34"/>
  <c r="D304" i="34"/>
  <c r="D305" i="34"/>
  <c r="D306" i="34"/>
  <c r="D308" i="34"/>
  <c r="D309" i="34"/>
  <c r="D310" i="34"/>
  <c r="D312" i="34"/>
  <c r="D313" i="34"/>
  <c r="D314" i="34"/>
  <c r="D315" i="34"/>
  <c r="D317" i="34"/>
  <c r="D318" i="34"/>
  <c r="D319" i="34"/>
  <c r="D321" i="34"/>
  <c r="D322" i="34"/>
  <c r="D323" i="34"/>
  <c r="D324" i="34"/>
  <c r="D325" i="34"/>
  <c r="D326" i="34"/>
  <c r="D327" i="34"/>
  <c r="D328" i="34"/>
  <c r="D329" i="34"/>
  <c r="D330" i="34"/>
  <c r="D331" i="34"/>
  <c r="D332" i="34"/>
  <c r="D333" i="34"/>
  <c r="D334" i="34"/>
  <c r="D335" i="34"/>
  <c r="D336" i="34"/>
  <c r="D337" i="34"/>
  <c r="D338" i="34"/>
  <c r="D339" i="34"/>
  <c r="D340" i="34"/>
  <c r="D341" i="34"/>
  <c r="D342" i="34"/>
  <c r="D343" i="34"/>
  <c r="D344" i="34"/>
  <c r="D345" i="34"/>
  <c r="D346" i="34"/>
  <c r="D347" i="34"/>
  <c r="D348" i="34"/>
  <c r="D350" i="34"/>
  <c r="D351" i="34"/>
  <c r="D352" i="34"/>
  <c r="D353" i="34"/>
  <c r="D354" i="34"/>
  <c r="D355" i="34"/>
  <c r="D356" i="34"/>
  <c r="D357" i="34"/>
  <c r="D358" i="34"/>
  <c r="D359" i="34"/>
  <c r="D360" i="34"/>
  <c r="D361" i="34"/>
  <c r="D362" i="34"/>
  <c r="D363" i="34"/>
  <c r="D364" i="34"/>
  <c r="D365" i="34"/>
  <c r="D366" i="34"/>
  <c r="D367" i="34"/>
  <c r="D368" i="34"/>
  <c r="D369" i="34"/>
  <c r="D370" i="34"/>
  <c r="D8" i="34"/>
  <c r="C13" i="34"/>
  <c r="C14" i="34"/>
  <c r="C15" i="34"/>
  <c r="C16" i="34"/>
  <c r="C18" i="34"/>
  <c r="C19" i="34"/>
  <c r="C20" i="34"/>
  <c r="C21" i="34"/>
  <c r="C23" i="34"/>
  <c r="C24" i="34"/>
  <c r="C25" i="34"/>
  <c r="C26" i="34"/>
  <c r="C28" i="34"/>
  <c r="C29" i="34"/>
  <c r="C30" i="34"/>
  <c r="C31" i="34"/>
  <c r="C32" i="34"/>
  <c r="C33" i="34"/>
  <c r="C34" i="34"/>
  <c r="C35" i="34"/>
  <c r="C36" i="34"/>
  <c r="C38" i="34"/>
  <c r="C39" i="34"/>
  <c r="C40" i="34"/>
  <c r="C41" i="34"/>
  <c r="C42" i="34"/>
  <c r="C43" i="34"/>
  <c r="C44" i="34"/>
  <c r="C45" i="34"/>
  <c r="C47" i="34"/>
  <c r="C48" i="34"/>
  <c r="C49" i="34"/>
  <c r="C50" i="34"/>
  <c r="C52" i="34"/>
  <c r="C53" i="34"/>
  <c r="C54" i="34"/>
  <c r="C55" i="34"/>
  <c r="C56" i="34"/>
  <c r="C58" i="34"/>
  <c r="C59" i="34"/>
  <c r="C60" i="34"/>
  <c r="C61" i="34"/>
  <c r="C62" i="34"/>
  <c r="C63" i="34"/>
  <c r="C64" i="34"/>
  <c r="C66" i="34"/>
  <c r="C67" i="34"/>
  <c r="C68" i="34"/>
  <c r="C69" i="34"/>
  <c r="C71" i="34"/>
  <c r="C72" i="34"/>
  <c r="C74" i="34"/>
  <c r="C75" i="34"/>
  <c r="C76" i="34"/>
  <c r="C77" i="34"/>
  <c r="C78" i="34"/>
  <c r="C80" i="34"/>
  <c r="C81" i="34"/>
  <c r="C82" i="34"/>
  <c r="C83" i="34"/>
  <c r="C85" i="34"/>
  <c r="C86" i="34"/>
  <c r="C88" i="34"/>
  <c r="C89" i="34"/>
  <c r="C91" i="34"/>
  <c r="C92" i="34"/>
  <c r="C94" i="34"/>
  <c r="C95" i="34"/>
  <c r="C97" i="34"/>
  <c r="C98" i="34"/>
  <c r="C99" i="34"/>
  <c r="C101" i="34"/>
  <c r="C103" i="34"/>
  <c r="C105" i="34"/>
  <c r="C107" i="34"/>
  <c r="C108" i="34"/>
  <c r="C110" i="34"/>
  <c r="C112" i="34"/>
  <c r="C114" i="34"/>
  <c r="C116" i="34"/>
  <c r="C117" i="34"/>
  <c r="C119" i="34"/>
  <c r="C120" i="34"/>
  <c r="C122" i="34"/>
  <c r="C123" i="34"/>
  <c r="C125" i="34"/>
  <c r="C126" i="34"/>
  <c r="C128" i="34"/>
  <c r="C129" i="34"/>
  <c r="C131" i="34"/>
  <c r="C132" i="34"/>
  <c r="C134" i="34"/>
  <c r="C135" i="34"/>
  <c r="C137" i="34"/>
  <c r="C138" i="34"/>
  <c r="C140" i="34"/>
  <c r="C141" i="34"/>
  <c r="C142" i="34"/>
  <c r="C144" i="34"/>
  <c r="C145" i="34"/>
  <c r="C147" i="34"/>
  <c r="C149" i="34"/>
  <c r="C150" i="34"/>
  <c r="C152" i="34"/>
  <c r="C154" i="34"/>
  <c r="C156" i="34"/>
  <c r="C158" i="34"/>
  <c r="C159" i="34"/>
  <c r="C160" i="34"/>
  <c r="C161" i="34"/>
  <c r="C162" i="34"/>
  <c r="C163" i="34"/>
  <c r="C164" i="34"/>
  <c r="C166" i="34"/>
  <c r="C167" i="34"/>
  <c r="C168" i="34"/>
  <c r="C169" i="34"/>
  <c r="C170" i="34"/>
  <c r="C171" i="34"/>
  <c r="C172" i="34"/>
  <c r="C174" i="34"/>
  <c r="C175" i="34"/>
  <c r="C176" i="34"/>
  <c r="C177" i="34"/>
  <c r="C178" i="34"/>
  <c r="C179" i="34"/>
  <c r="C180" i="34"/>
  <c r="C181" i="34"/>
  <c r="C183" i="34"/>
  <c r="C184" i="34"/>
  <c r="C185" i="34"/>
  <c r="C186" i="34"/>
  <c r="C188" i="34"/>
  <c r="C189" i="34"/>
  <c r="C190" i="34"/>
  <c r="C191" i="34"/>
  <c r="C192" i="34"/>
  <c r="C193" i="34"/>
  <c r="C195" i="34"/>
  <c r="C196" i="34"/>
  <c r="C197" i="34"/>
  <c r="C198" i="34"/>
  <c r="C199" i="34"/>
  <c r="C200" i="34"/>
  <c r="C201" i="34"/>
  <c r="C202" i="34"/>
  <c r="C203" i="34"/>
  <c r="C204" i="34"/>
  <c r="C205" i="34"/>
  <c r="C206" i="34"/>
  <c r="C208" i="34"/>
  <c r="C209" i="34"/>
  <c r="C210" i="34"/>
  <c r="C211" i="34"/>
  <c r="C213" i="34"/>
  <c r="C214" i="34"/>
  <c r="C215" i="34"/>
  <c r="C216" i="34"/>
  <c r="C217" i="34"/>
  <c r="C218" i="34"/>
  <c r="C220" i="34"/>
  <c r="C221" i="34"/>
  <c r="C222" i="34"/>
  <c r="C223" i="34"/>
  <c r="C224" i="34"/>
  <c r="C225" i="34"/>
  <c r="C227" i="34"/>
  <c r="C228" i="34"/>
  <c r="C229" i="34"/>
  <c r="C230" i="34"/>
  <c r="C231" i="34"/>
  <c r="C232" i="34"/>
  <c r="C233" i="34"/>
  <c r="C234" i="34"/>
  <c r="C236" i="34"/>
  <c r="C237" i="34"/>
  <c r="C238" i="34"/>
  <c r="C239" i="34"/>
  <c r="C240" i="34"/>
  <c r="C241" i="34"/>
  <c r="C242" i="34"/>
  <c r="C243" i="34"/>
  <c r="C245" i="34"/>
  <c r="C246" i="34"/>
  <c r="C247" i="34"/>
  <c r="C248" i="34"/>
  <c r="C249" i="34"/>
  <c r="C250" i="34"/>
  <c r="C251" i="34"/>
  <c r="C252" i="34"/>
  <c r="C253" i="34"/>
  <c r="C254" i="34"/>
  <c r="C256" i="34"/>
  <c r="C257" i="34"/>
  <c r="C258" i="34"/>
  <c r="C259" i="34"/>
  <c r="C260" i="34"/>
  <c r="C261" i="34"/>
  <c r="C262" i="34"/>
  <c r="C264" i="34"/>
  <c r="C265" i="34"/>
  <c r="C266" i="34"/>
  <c r="C267" i="34"/>
  <c r="C268" i="34"/>
  <c r="C269" i="34"/>
  <c r="C270" i="34"/>
  <c r="C271" i="34"/>
  <c r="C272" i="34"/>
  <c r="C273" i="34"/>
  <c r="C275" i="34"/>
  <c r="C276" i="34"/>
  <c r="C277" i="34"/>
  <c r="C278" i="34"/>
  <c r="C279" i="34"/>
  <c r="C280" i="34"/>
  <c r="C281" i="34"/>
  <c r="C282" i="34"/>
  <c r="C283" i="34"/>
  <c r="C285" i="34"/>
  <c r="C286" i="34"/>
  <c r="C287" i="34"/>
  <c r="C288" i="34"/>
  <c r="C289" i="34"/>
  <c r="C290" i="34"/>
  <c r="C291" i="34"/>
  <c r="C292" i="34"/>
  <c r="C293" i="34"/>
  <c r="C294" i="34"/>
  <c r="C296" i="34"/>
  <c r="C297" i="34"/>
  <c r="C298" i="34"/>
  <c r="C299" i="34"/>
  <c r="C300" i="34"/>
  <c r="C301" i="34"/>
  <c r="C302" i="34"/>
  <c r="C303" i="34"/>
  <c r="C304" i="34"/>
  <c r="C305" i="34"/>
  <c r="C306" i="34"/>
  <c r="C308" i="34"/>
  <c r="C309" i="34"/>
  <c r="C310" i="34"/>
  <c r="C312" i="34"/>
  <c r="C313" i="34"/>
  <c r="C314" i="34"/>
  <c r="C315" i="34"/>
  <c r="C317" i="34"/>
  <c r="C318" i="34"/>
  <c r="C319" i="34"/>
  <c r="C321" i="34"/>
  <c r="C322" i="34"/>
  <c r="C323" i="34"/>
  <c r="C324" i="34"/>
  <c r="C325" i="34"/>
  <c r="C326" i="34"/>
  <c r="C327" i="34"/>
  <c r="C328" i="34"/>
  <c r="C329" i="34"/>
  <c r="C330" i="34"/>
  <c r="C331" i="34"/>
  <c r="C332" i="34"/>
  <c r="C333" i="34"/>
  <c r="C334" i="34"/>
  <c r="C335" i="34"/>
  <c r="C336" i="34"/>
  <c r="C337" i="34"/>
  <c r="C338" i="34"/>
  <c r="C339" i="34"/>
  <c r="C340" i="34"/>
  <c r="C341" i="34"/>
  <c r="C342" i="34"/>
  <c r="C343" i="34"/>
  <c r="C344" i="34"/>
  <c r="C345" i="34"/>
  <c r="C346" i="34"/>
  <c r="C347" i="34"/>
  <c r="C348" i="34"/>
  <c r="C350" i="34"/>
  <c r="C351" i="34"/>
  <c r="C352" i="34"/>
  <c r="C353" i="34"/>
  <c r="C354" i="34"/>
  <c r="C355" i="34"/>
  <c r="C356" i="34"/>
  <c r="C357" i="34"/>
  <c r="C358" i="34"/>
  <c r="C359" i="34"/>
  <c r="C360" i="34"/>
  <c r="C361" i="34"/>
  <c r="C362" i="34"/>
  <c r="C363" i="34"/>
  <c r="C364" i="34"/>
  <c r="C365" i="34"/>
  <c r="C366" i="34"/>
  <c r="C367" i="34"/>
  <c r="C368" i="34"/>
  <c r="C369" i="34"/>
  <c r="C370" i="34"/>
  <c r="C8" i="34"/>
  <c r="I2" i="34"/>
  <c r="J2" i="32"/>
  <c r="I8" i="34" l="1"/>
  <c r="J11" i="32"/>
</calcChain>
</file>

<file path=xl/sharedStrings.xml><?xml version="1.0" encoding="utf-8"?>
<sst xmlns="http://schemas.openxmlformats.org/spreadsheetml/2006/main" count="1240" uniqueCount="461">
  <si>
    <t xml:space="preserve">PALAIS DU LUXEMBOURG
ET DEPENDANCES </t>
  </si>
  <si>
    <t>15, RUE DE VAUGIRARD - 75006 PARIS</t>
  </si>
  <si>
    <t>D.C.E.</t>
  </si>
  <si>
    <t>SENAT</t>
  </si>
  <si>
    <t xml:space="preserve"> DSI</t>
  </si>
  <si>
    <t>DQE</t>
  </si>
  <si>
    <t>Prix TTC sur 48 mois</t>
  </si>
  <si>
    <t>Fourniture de consommables informatiques</t>
  </si>
  <si>
    <t>BPU / DQE</t>
  </si>
  <si>
    <t>Désignation des accessoires</t>
  </si>
  <si>
    <t>Références</t>
  </si>
  <si>
    <t>Marque</t>
  </si>
  <si>
    <t>Coût de livraison forfaitaire</t>
  </si>
  <si>
    <t>Prix unitaire TTC en € (rabais déduit et coût de livraison inclus)</t>
  </si>
  <si>
    <t>BROTHER MFC J5335DW</t>
  </si>
  <si>
    <t>black</t>
  </si>
  <si>
    <t>LC3219XLBK</t>
  </si>
  <si>
    <t>cyan</t>
  </si>
  <si>
    <t>LC3219XLC</t>
  </si>
  <si>
    <t>magenta</t>
  </si>
  <si>
    <t>LC3219XLM</t>
  </si>
  <si>
    <t>yellow</t>
  </si>
  <si>
    <t>LC3219XLY</t>
  </si>
  <si>
    <t>BROTHER MFC-J5720DWBusiness Smart</t>
  </si>
  <si>
    <t>LC229XLBK</t>
  </si>
  <si>
    <t>LC225XLC</t>
  </si>
  <si>
    <t>LC225XLM</t>
  </si>
  <si>
    <t>LC225XLY</t>
  </si>
  <si>
    <t>BROTHER MFC-J650DW</t>
  </si>
  <si>
    <t>LC123BK</t>
  </si>
  <si>
    <t>LC123C</t>
  </si>
  <si>
    <t>LC123M</t>
  </si>
  <si>
    <t>LC123Y</t>
  </si>
  <si>
    <t>CANON  XP 7250 (PIXMA)</t>
  </si>
  <si>
    <t>6443B001</t>
  </si>
  <si>
    <t>6444B001</t>
  </si>
  <si>
    <t>6445B001</t>
  </si>
  <si>
    <t>6446B001</t>
  </si>
  <si>
    <t>EPSON SURECOLOR SC-P600</t>
  </si>
  <si>
    <t>black photo T7601</t>
  </si>
  <si>
    <t>C13T76014010</t>
  </si>
  <si>
    <t>black tres clair T7609</t>
  </si>
  <si>
    <t>C13T76094010</t>
  </si>
  <si>
    <t>black mat T7608</t>
  </si>
  <si>
    <t>C13T76084010</t>
  </si>
  <si>
    <t>black clair T7607</t>
  </si>
  <si>
    <t>C13T76074010</t>
  </si>
  <si>
    <t>cyan T7602</t>
  </si>
  <si>
    <t>C13T76024010</t>
  </si>
  <si>
    <t>cyan clair T7605</t>
  </si>
  <si>
    <t>C13T76054010</t>
  </si>
  <si>
    <t>magenta T7603</t>
  </si>
  <si>
    <t>C13T76034010</t>
  </si>
  <si>
    <t>magenta clair T7606</t>
  </si>
  <si>
    <t>C13T76064010</t>
  </si>
  <si>
    <t>yellow T7604</t>
  </si>
  <si>
    <t>C13T76044010</t>
  </si>
  <si>
    <t xml:space="preserve">EPSON XP-15000 </t>
  </si>
  <si>
    <t>black 378XL</t>
  </si>
  <si>
    <t>C13T37914020</t>
  </si>
  <si>
    <t>gris 478XL</t>
  </si>
  <si>
    <t>C13T04F64010</t>
  </si>
  <si>
    <t>cyan 378XL</t>
  </si>
  <si>
    <t>C13T37924020</t>
  </si>
  <si>
    <t>cyan clair 378XL</t>
  </si>
  <si>
    <t>C13T37954020</t>
  </si>
  <si>
    <t>magenta 378XL</t>
  </si>
  <si>
    <t>C13T37934020</t>
  </si>
  <si>
    <t>magenta clair 378XL</t>
  </si>
  <si>
    <t>C13T37964020</t>
  </si>
  <si>
    <t>yellow 378XL</t>
  </si>
  <si>
    <t>C13T37944020</t>
  </si>
  <si>
    <t>red 478XL</t>
  </si>
  <si>
    <t>C13T04F54010</t>
  </si>
  <si>
    <t>EPSON Workforce WF-3010 + 7015</t>
  </si>
  <si>
    <t>T1301</t>
  </si>
  <si>
    <t>T1302</t>
  </si>
  <si>
    <t>T1303</t>
  </si>
  <si>
    <t>T1304</t>
  </si>
  <si>
    <t>EPSON Workforce PRO  WF- 8010 DW</t>
  </si>
  <si>
    <t>C135755140</t>
  </si>
  <si>
    <t>C135755240</t>
  </si>
  <si>
    <t>C135755340</t>
  </si>
  <si>
    <t>C135755440</t>
  </si>
  <si>
    <t>boitier maintenance</t>
  </si>
  <si>
    <t>C135671200</t>
  </si>
  <si>
    <t>HP DJ traceur 1500</t>
  </si>
  <si>
    <t>black mat 727</t>
  </si>
  <si>
    <t>B3P22A</t>
  </si>
  <si>
    <t>black photo 727</t>
  </si>
  <si>
    <t>B3P23A</t>
  </si>
  <si>
    <t>cyan 727</t>
  </si>
  <si>
    <t>B3P19A</t>
  </si>
  <si>
    <t>magenta 727</t>
  </si>
  <si>
    <t>B3P20A</t>
  </si>
  <si>
    <t>yellow 727</t>
  </si>
  <si>
    <t>B3P21A</t>
  </si>
  <si>
    <t>gris 727</t>
  </si>
  <si>
    <t>B3P24A</t>
  </si>
  <si>
    <t>tetes impression 727</t>
  </si>
  <si>
    <t>B3P06A</t>
  </si>
  <si>
    <t>HP deskjet 6540 + 460</t>
  </si>
  <si>
    <t>black 338</t>
  </si>
  <si>
    <t>C8765EE</t>
  </si>
  <si>
    <t>black 339</t>
  </si>
  <si>
    <t>C8767EE</t>
  </si>
  <si>
    <t>couleur 344</t>
  </si>
  <si>
    <t>C9363EE</t>
  </si>
  <si>
    <t>photo 100</t>
  </si>
  <si>
    <t>C9368AE</t>
  </si>
  <si>
    <t>HP ENVY 4527</t>
  </si>
  <si>
    <t>black 302xl</t>
  </si>
  <si>
    <t>F6U68AE</t>
  </si>
  <si>
    <t>couleur 302xl</t>
  </si>
  <si>
    <t>F6U67AE</t>
  </si>
  <si>
    <t>HP OJ 7110</t>
  </si>
  <si>
    <t>black 932</t>
  </si>
  <si>
    <t>CN057AE</t>
  </si>
  <si>
    <t>black xl 932xl</t>
  </si>
  <si>
    <t>CN053AE</t>
  </si>
  <si>
    <t>cyan 933xl</t>
  </si>
  <si>
    <t>CN054AE</t>
  </si>
  <si>
    <t>magenta 933xl</t>
  </si>
  <si>
    <t>CN055AE</t>
  </si>
  <si>
    <t>yellow 933xl</t>
  </si>
  <si>
    <t>CN056AE</t>
  </si>
  <si>
    <t>HP OJ pro 7730</t>
  </si>
  <si>
    <t>black 953xl</t>
  </si>
  <si>
    <t>LOS70AE</t>
  </si>
  <si>
    <t>cyan 953xl</t>
  </si>
  <si>
    <t>F6U16AE</t>
  </si>
  <si>
    <t>magenta 953xl</t>
  </si>
  <si>
    <t>F6U17AE</t>
  </si>
  <si>
    <t>yellow 953xl</t>
  </si>
  <si>
    <t>F6U18AE</t>
  </si>
  <si>
    <t>BROTHER 5250DN</t>
  </si>
  <si>
    <t>toner</t>
  </si>
  <si>
    <t>TN-3170</t>
  </si>
  <si>
    <t>tambour</t>
  </si>
  <si>
    <t>DR-3100</t>
  </si>
  <si>
    <t>BROTHER DCP-L2550DN</t>
  </si>
  <si>
    <t>TN-2420</t>
  </si>
  <si>
    <t>DR-2400</t>
  </si>
  <si>
    <t>BROTHER HL-L6300DW</t>
  </si>
  <si>
    <t>TN-3512</t>
  </si>
  <si>
    <t>DR-3400</t>
  </si>
  <si>
    <t>DELL B2360 + B3460</t>
  </si>
  <si>
    <t>toner M11XH</t>
  </si>
  <si>
    <t>593-11167</t>
  </si>
  <si>
    <t>tambour KVK63</t>
  </si>
  <si>
    <t>724-10492</t>
  </si>
  <si>
    <t>EPSON WORKFORCE AL-M300DN</t>
  </si>
  <si>
    <t>C13S050691</t>
  </si>
  <si>
    <t>photoconducteur</t>
  </si>
  <si>
    <t>C13S051228</t>
  </si>
  <si>
    <t>kit fusion</t>
  </si>
  <si>
    <t>C13S053049</t>
  </si>
  <si>
    <t>HP LASERJET 1300</t>
  </si>
  <si>
    <t>Q2613X</t>
  </si>
  <si>
    <t>HP LASERJET 1320</t>
  </si>
  <si>
    <t>Q5949X</t>
  </si>
  <si>
    <t>HP LASERJET 4014</t>
  </si>
  <si>
    <t>CC364A</t>
  </si>
  <si>
    <t>HP LASERJET 4015</t>
  </si>
  <si>
    <t>CC364X</t>
  </si>
  <si>
    <t>kit maintenace</t>
  </si>
  <si>
    <t>CB389A</t>
  </si>
  <si>
    <t>HP LASERJET 4250</t>
  </si>
  <si>
    <t>Q5942X</t>
  </si>
  <si>
    <t>HP LASERJET 4300</t>
  </si>
  <si>
    <t>Q1339A</t>
  </si>
  <si>
    <t>HP M401</t>
  </si>
  <si>
    <t>CF280XC</t>
  </si>
  <si>
    <t>HP M607</t>
  </si>
  <si>
    <t>CF237A</t>
  </si>
  <si>
    <t>L0H25A</t>
  </si>
  <si>
    <t>LEXMARK B2865</t>
  </si>
  <si>
    <t>B282H00</t>
  </si>
  <si>
    <t>unité mise en image</t>
  </si>
  <si>
    <t>58D0Z00</t>
  </si>
  <si>
    <t>LEXMARK MS 821</t>
  </si>
  <si>
    <t>58D2H0E</t>
  </si>
  <si>
    <t>LEXMARK E250D</t>
  </si>
  <si>
    <t>E250A11E</t>
  </si>
  <si>
    <t>E250X22G</t>
  </si>
  <si>
    <t>LEXMARK  E260</t>
  </si>
  <si>
    <t>E260A11E</t>
  </si>
  <si>
    <t>E260X22G</t>
  </si>
  <si>
    <t>LEXMARK MS 310/410</t>
  </si>
  <si>
    <t>50F2H00</t>
  </si>
  <si>
    <t>50F0Z00</t>
  </si>
  <si>
    <t>LEXMARK MS 417</t>
  </si>
  <si>
    <t>51B2H00</t>
  </si>
  <si>
    <t>LEXMARK MS 510/610</t>
  </si>
  <si>
    <t>50F2U00</t>
  </si>
  <si>
    <t>LEXMARK MS 810/811/812</t>
  </si>
  <si>
    <t>52D2H00</t>
  </si>
  <si>
    <t>52D0Z00</t>
  </si>
  <si>
    <t>kit maintenance</t>
  </si>
  <si>
    <t>40X8421</t>
  </si>
  <si>
    <t>LEXMARK OPTRA E+</t>
  </si>
  <si>
    <t>69G8256</t>
  </si>
  <si>
    <t>69G8257</t>
  </si>
  <si>
    <t>LEXMARK OPTRA T652</t>
  </si>
  <si>
    <t>T650A11E</t>
  </si>
  <si>
    <t>OKI B432/B512</t>
  </si>
  <si>
    <t>SAMSUNG ML 2850/2851</t>
  </si>
  <si>
    <t>SU654A</t>
  </si>
  <si>
    <t>SAMSUNG ML 3710</t>
  </si>
  <si>
    <t>SU951A</t>
  </si>
  <si>
    <t>SAMSUNG ML3820</t>
  </si>
  <si>
    <t>SU885A</t>
  </si>
  <si>
    <t>BROTHER HL-3040 C</t>
  </si>
  <si>
    <t>TN-230BK</t>
  </si>
  <si>
    <t>TN-230C</t>
  </si>
  <si>
    <t>TN-230M</t>
  </si>
  <si>
    <t>TN-230Y</t>
  </si>
  <si>
    <t>DR-230CL</t>
  </si>
  <si>
    <t>courroie transfert</t>
  </si>
  <si>
    <t>BU-200CL</t>
  </si>
  <si>
    <t>récupérateur</t>
  </si>
  <si>
    <t>WT-200CL</t>
  </si>
  <si>
    <t>BROTHER HL-L8260</t>
  </si>
  <si>
    <t>TN-423BK</t>
  </si>
  <si>
    <t>TN-423C</t>
  </si>
  <si>
    <t>TN-423M</t>
  </si>
  <si>
    <t>TN-423Y</t>
  </si>
  <si>
    <t>DR-421CL</t>
  </si>
  <si>
    <t>BU-330CL</t>
  </si>
  <si>
    <t>WT-320CL</t>
  </si>
  <si>
    <t>DELL C2660</t>
  </si>
  <si>
    <t>593-BBBU</t>
  </si>
  <si>
    <t>593-BBBT</t>
  </si>
  <si>
    <t>593-BBBS</t>
  </si>
  <si>
    <t>593-BBBR</t>
  </si>
  <si>
    <t>593-BBEJ</t>
  </si>
  <si>
    <t>four</t>
  </si>
  <si>
    <t>593-BBBW</t>
  </si>
  <si>
    <t>593-BBEI</t>
  </si>
  <si>
    <t>593-BBEL</t>
  </si>
  <si>
    <t>HP COLOR pro MFP M281fdn</t>
  </si>
  <si>
    <t>CF540X</t>
  </si>
  <si>
    <t>CF541X</t>
  </si>
  <si>
    <t>CF543X</t>
  </si>
  <si>
    <t>CF542X</t>
  </si>
  <si>
    <t>HP LASERJET 5550</t>
  </si>
  <si>
    <t>C9730A</t>
  </si>
  <si>
    <t>C9731A</t>
  </si>
  <si>
    <t>C9733A</t>
  </si>
  <si>
    <t>C9732A</t>
  </si>
  <si>
    <t>kit transfert</t>
  </si>
  <si>
    <t>C9734B</t>
  </si>
  <si>
    <t>Q3985A</t>
  </si>
  <si>
    <t>LEXMARK CS310/410/510</t>
  </si>
  <si>
    <t>70C2HK0</t>
  </si>
  <si>
    <t>70C2HC0</t>
  </si>
  <si>
    <t>70C2HM0</t>
  </si>
  <si>
    <t>70C2HY0</t>
  </si>
  <si>
    <t>unité développement black</t>
  </si>
  <si>
    <t>70C0D10</t>
  </si>
  <si>
    <t>unité développement cyan</t>
  </si>
  <si>
    <t>70C0D20</t>
  </si>
  <si>
    <t>unité développement magenta</t>
  </si>
  <si>
    <t>70C0D30</t>
  </si>
  <si>
    <t>unité développement  yellow</t>
  </si>
  <si>
    <t>70C0D40</t>
  </si>
  <si>
    <t>70C0P00</t>
  </si>
  <si>
    <t>unité image black</t>
  </si>
  <si>
    <t>70C0Z10</t>
  </si>
  <si>
    <t>unité image noir et  couleur</t>
  </si>
  <si>
    <t>70C0Z50</t>
  </si>
  <si>
    <t>C540X75G</t>
  </si>
  <si>
    <t>LEXMARK CS317/CX317</t>
  </si>
  <si>
    <t>71B20K0</t>
  </si>
  <si>
    <t>71B20C0</t>
  </si>
  <si>
    <t>71B20M0</t>
  </si>
  <si>
    <t>71B20Y0</t>
  </si>
  <si>
    <t>LEXMARK CX421 ADL</t>
  </si>
  <si>
    <t>78C2XK0</t>
  </si>
  <si>
    <t>78C2XC0</t>
  </si>
  <si>
    <t>78C2XM0</t>
  </si>
  <si>
    <t>78C2XY0</t>
  </si>
  <si>
    <t>78C0ZV0</t>
  </si>
  <si>
    <t>78C0W00</t>
  </si>
  <si>
    <t>LEXMARK C540</t>
  </si>
  <si>
    <t>C540H1KG</t>
  </si>
  <si>
    <t>C540H1CG</t>
  </si>
  <si>
    <t>C540H1MG</t>
  </si>
  <si>
    <t>C540H1YG</t>
  </si>
  <si>
    <t>photodevelopper</t>
  </si>
  <si>
    <t>C540X35G</t>
  </si>
  <si>
    <t>kit image noir et couleurs</t>
  </si>
  <si>
    <t>C540X74G</t>
  </si>
  <si>
    <t>LEXMARK C935DN</t>
  </si>
  <si>
    <t>C930H2KG</t>
  </si>
  <si>
    <t>C930H2CG</t>
  </si>
  <si>
    <t>C930H2MG</t>
  </si>
  <si>
    <t>C930H2YG</t>
  </si>
  <si>
    <t>kit photoconducteur noir</t>
  </si>
  <si>
    <t>C930X72G</t>
  </si>
  <si>
    <t>kit photoconducteur couleur</t>
  </si>
  <si>
    <t>C930X73G</t>
  </si>
  <si>
    <t>C930X76G</t>
  </si>
  <si>
    <t>kit agrafes</t>
  </si>
  <si>
    <t>0021Z0357</t>
  </si>
  <si>
    <t>LEXMARK C950</t>
  </si>
  <si>
    <t>C950X2KG</t>
  </si>
  <si>
    <t>C950X2CG</t>
  </si>
  <si>
    <t>C950X2MG</t>
  </si>
  <si>
    <t>C950X2YG</t>
  </si>
  <si>
    <t>photoconduteur noir</t>
  </si>
  <si>
    <t>C950X71G</t>
  </si>
  <si>
    <t>photoconducteur couleur</t>
  </si>
  <si>
    <t>C950X73G</t>
  </si>
  <si>
    <t>kit maintenance 160K</t>
  </si>
  <si>
    <t>40X7540</t>
  </si>
  <si>
    <t>C950X76G</t>
  </si>
  <si>
    <t>LEXMARK MC2425ADW</t>
  </si>
  <si>
    <t>C242XK0</t>
  </si>
  <si>
    <t>C242XC0</t>
  </si>
  <si>
    <t>C242XM0</t>
  </si>
  <si>
    <t>C242XY0</t>
  </si>
  <si>
    <t>78C0D10</t>
  </si>
  <si>
    <t>78C0D20</t>
  </si>
  <si>
    <t>78C0D30</t>
  </si>
  <si>
    <t>78C0D40</t>
  </si>
  <si>
    <t>OKI C332</t>
  </si>
  <si>
    <t>unite fusion</t>
  </si>
  <si>
    <t>tambour monobloc</t>
  </si>
  <si>
    <t>OKI C610</t>
  </si>
  <si>
    <t>tambour noir</t>
  </si>
  <si>
    <t>tambour cyan</t>
  </si>
  <si>
    <t>tambour magenta</t>
  </si>
  <si>
    <t>tambour yellow</t>
  </si>
  <si>
    <t>unité fusion</t>
  </si>
  <si>
    <t>OKI C911</t>
  </si>
  <si>
    <t>OKI PRO9431</t>
  </si>
  <si>
    <t>Lexmark MS826DE</t>
  </si>
  <si>
    <t>15000PAGES</t>
  </si>
  <si>
    <t xml:space="preserve">58D2H00 </t>
  </si>
  <si>
    <t>35000PAGES</t>
  </si>
  <si>
    <t xml:space="preserve">58D2X00 </t>
  </si>
  <si>
    <t>55000PAGES</t>
  </si>
  <si>
    <t xml:space="preserve">58D2U00 </t>
  </si>
  <si>
    <t>BROTHER  J70DW</t>
  </si>
  <si>
    <t xml:space="preserve"> - Noir - original - cartouche d'encre - pour Brother HL-J6010, MFC-J4335, MFC-J4340, MFC_x0002_J4345, MFC-J4440, MFC-J4535, MFC-J4540</t>
  </si>
  <si>
    <t>Brother LC427BK</t>
  </si>
  <si>
    <t>- Cyan - original - cartouche d'encre - pour Brother HL-J6010, MFC-J4335, MFC-J4340, MFC_x0002_J4345, MFC-J4440, MFC-J4535, MFC-J454</t>
  </si>
  <si>
    <t xml:space="preserve">Brother LC427C </t>
  </si>
  <si>
    <t>- Magenta - original - cartouche d'encre - pour Brother HL-J6010, MFC-J4335, MFC_x0002_J4340, MFC-J4345, MFC-J4440, MFC-J4535, MFC_x0002_J4540</t>
  </si>
  <si>
    <t xml:space="preserve">Brother LC427M </t>
  </si>
  <si>
    <t>- Jaune - original - cartouche d'encre - pour Brother HL-J6010, MFC-J4335, MFC-J4340, MFC_x0002_J4345, MFC-J4440, MFC-J4535, MFC-J4540</t>
  </si>
  <si>
    <t xml:space="preserve">Brother LC427Y </t>
  </si>
  <si>
    <t>HP M507</t>
  </si>
  <si>
    <t>CF289A</t>
  </si>
  <si>
    <t>CF289X</t>
  </si>
  <si>
    <t>CF289Y</t>
  </si>
  <si>
    <t>Diverses autres références</t>
  </si>
  <si>
    <t xml:space="preserve">Toner LRP HC Noir 74C2HK0 (=74C2HKE) 20 000 pages pour CS720de,CS720dte,CS725de, </t>
  </si>
  <si>
    <t xml:space="preserve">74C2HK0 </t>
  </si>
  <si>
    <t>Toner LRP HC Jaune 74C2HY0 (=74C2HYE) 12 000 pages pour CS725de, CS725dte</t>
  </si>
  <si>
    <t>74C2HY0</t>
  </si>
  <si>
    <t>Toner LRP HC Cyan 74C2HC0 (=74C2HCE) 12 000 pages pour CS725de, CS725dte</t>
  </si>
  <si>
    <t>74C2HC0</t>
  </si>
  <si>
    <t>Toner LRP HC Magenta 74C2HM0 (=74C2HME) 12 000 pages pour CS725de, CS725dte</t>
  </si>
  <si>
    <t>74C2HM0</t>
  </si>
  <si>
    <t>HP 62XL • Pour OfficeJet série 200 / 250 / 5740 e-AiO• Pour Envy 5540 / 5640 / 7640 e-AiO</t>
  </si>
  <si>
    <t>C2P07AE</t>
  </si>
  <si>
    <t>HP 62XL • Pour Officejet série 200 / 250 / 5740 e-AiO
• Pour Envy 5540 / 5640 / 7640 e-AiO</t>
  </si>
  <si>
    <t>C2P05AE</t>
  </si>
  <si>
    <t>Toner original Brother TN910 noir 9000 pages</t>
  </si>
  <si>
    <t>TN910BK</t>
  </si>
  <si>
    <t>Toner original Brother TN910 cyan 9000 pages</t>
  </si>
  <si>
    <t>TN910C</t>
  </si>
  <si>
    <t>Toner original Brother TN910 magenta 9000 pages</t>
  </si>
  <si>
    <t>TN910M</t>
  </si>
  <si>
    <t>Toner original Brother TN910 jaune 9000 pages</t>
  </si>
  <si>
    <t>TN910Y</t>
  </si>
  <si>
    <t xml:space="preserve">Toner original Hp W2200X 7500 pages noir </t>
  </si>
  <si>
    <t>W2200X</t>
  </si>
  <si>
    <t>Toner original Hp W2201X cyan 5500 pages</t>
  </si>
  <si>
    <t>W2201X</t>
  </si>
  <si>
    <t>Toner originale Hp W2202X jaune 5500 pages</t>
  </si>
  <si>
    <t>W2202X</t>
  </si>
  <si>
    <t>Toner originale Hp W2203X magenta 5500 pages</t>
  </si>
  <si>
    <t>W2203X</t>
  </si>
  <si>
    <t>Toner Original Xerox C315 noir 8000 pages</t>
  </si>
  <si>
    <t>006R04364</t>
  </si>
  <si>
    <t>Toner original Xerox C315 cyan 5500 pages</t>
  </si>
  <si>
    <t>006R04365</t>
  </si>
  <si>
    <t>Toner original Xerox C315 magenta 5500 pages</t>
  </si>
  <si>
    <t>006R04366</t>
  </si>
  <si>
    <t>Toner original Xerox C315 jaune 5500 pages</t>
  </si>
  <si>
    <t>006R04367</t>
  </si>
  <si>
    <t xml:space="preserve">Collecteur de toner Xerox 008R13325 </t>
  </si>
  <si>
    <t>008R13325</t>
  </si>
  <si>
    <t>Toner original Lexmark 66s2x00</t>
  </si>
  <si>
    <t>66S2X00</t>
  </si>
  <si>
    <t xml:space="preserve">Toner original Lexmark 71C2HK0 noir 22000 pages   </t>
  </si>
  <si>
    <t>71C2HK0</t>
  </si>
  <si>
    <t xml:space="preserve">Toner original Lexmark 71C2HC0 cyan 10500 pages  </t>
  </si>
  <si>
    <t>71C2HC0</t>
  </si>
  <si>
    <t>Toner original Lexmark 71C2HM0 magenta 10500 pages</t>
  </si>
  <si>
    <t>71C2HM0</t>
  </si>
  <si>
    <t>Toner original Lexmark 71C2HY0 jaune 10500 pages</t>
  </si>
  <si>
    <t>71C2HY0</t>
  </si>
  <si>
    <t>UNITE D'IMAGE NOIR CS730</t>
  </si>
  <si>
    <t xml:space="preserve">71C0Z10 </t>
  </si>
  <si>
    <t>UNITE IMAGE NOIR ET COULEUR CS730</t>
  </si>
  <si>
    <t xml:space="preserve">71C0Z50 </t>
  </si>
  <si>
    <t>BAC RECUPERATEUR CS730</t>
  </si>
  <si>
    <t>71C0W00</t>
  </si>
  <si>
    <t>BOITIER DE MAINTENANCE T3661</t>
  </si>
  <si>
    <t xml:space="preserve">C13T366100 </t>
  </si>
  <si>
    <t>Divers</t>
  </si>
  <si>
    <t>bombe air depoussierante DACOMEX</t>
  </si>
  <si>
    <t>bombe nettoyante DACOMEX</t>
  </si>
  <si>
    <t>nettoyant écran DACOMEX</t>
  </si>
  <si>
    <t>renovateur rouleaux/galets DACOMEX</t>
  </si>
  <si>
    <t>tapis de souris</t>
  </si>
  <si>
    <t>CD-ROM pack 10</t>
  </si>
  <si>
    <t>CD RW 74min x4 PACK 10</t>
  </si>
  <si>
    <t>DVD+R</t>
  </si>
  <si>
    <t>DVD+RW</t>
  </si>
  <si>
    <t>DVD-R imprimable pack30</t>
  </si>
  <si>
    <t>CD-R imprimable pack25</t>
  </si>
  <si>
    <t>enveloppes CD papier X100</t>
  </si>
  <si>
    <t>Ruban ART YMCK couleurs 1000 faces</t>
  </si>
  <si>
    <t>PR 000816</t>
  </si>
  <si>
    <t>Film retransfert ART 1000 impressions</t>
  </si>
  <si>
    <t>PR000819</t>
  </si>
  <si>
    <t>RUBAN COULEUR YMCKT  ENTRUST SIGMA DS3</t>
  </si>
  <si>
    <t>525100004S100</t>
  </si>
  <si>
    <t>Ribbon, YMCK, 625 images (single-sided) or 312 images (dual-sided), fits for: ZXP Series 8, ZXP Series 9</t>
  </si>
  <si>
    <t>800012-445</t>
  </si>
  <si>
    <t>Zebra i Series transfer film, 1250 images (single-sided) or 625 images (dual-sided)</t>
  </si>
  <si>
    <t>800012-601</t>
  </si>
  <si>
    <t>Cleaning kit, complete set of 15 cards, fits for: ZXP Series 8, ZXP Series 9</t>
  </si>
  <si>
    <t>105999-801</t>
  </si>
  <si>
    <t xml:space="preserve">Ruban Evolis, YMCKO </t>
  </si>
  <si>
    <t>R5F208E100</t>
  </si>
  <si>
    <t>Ruban (YMCKO), pour 300 cartes, convient pour : Primacy 2</t>
  </si>
  <si>
    <t>Matica XID Kit de nettoyage DIK 10044</t>
  </si>
  <si>
    <t>BPU</t>
  </si>
  <si>
    <t>Sénat - Marché de fourniture de consommables informatiques</t>
  </si>
  <si>
    <t>Catalogue</t>
  </si>
  <si>
    <t>Rappeler ici le taux de remise proposé dans l'acte d'engagement</t>
  </si>
  <si>
    <t>Montant de la remise sur prix catalogue (en %)</t>
  </si>
  <si>
    <t>Compléter uniquement les cellules des colonnes vertes - ne pas compléter les cellules grisées</t>
  </si>
  <si>
    <r>
      <t xml:space="preserve">Prix unitaire </t>
    </r>
    <r>
      <rPr>
        <b/>
        <sz val="10"/>
        <color theme="1"/>
        <rFont val="Times New Roman"/>
        <family val="1"/>
      </rPr>
      <t>TTC en €</t>
    </r>
    <r>
      <rPr>
        <b/>
        <sz val="10"/>
        <rFont val="Times New Roman"/>
        <family val="1"/>
      </rPr>
      <t xml:space="preserve">  hors rabais et coût de livraison
</t>
    </r>
    <r>
      <rPr>
        <i/>
        <sz val="10"/>
        <color rgb="FFFF0000"/>
        <rFont val="Times New Roman"/>
        <family val="1"/>
      </rPr>
      <t>Si produit référencé au BPU, inscrire le prix BPU, sinon, inscrire le prix catalogue à date</t>
    </r>
  </si>
  <si>
    <r>
      <t xml:space="preserve">Type de référencement 
</t>
    </r>
    <r>
      <rPr>
        <b/>
        <sz val="10"/>
        <color rgb="FFFF0000"/>
        <rFont val="Times New Roman"/>
        <family val="1"/>
      </rPr>
      <t>(BPU ou catalogue)</t>
    </r>
  </si>
  <si>
    <r>
      <t xml:space="preserve">Rabais accordé au Sénat sur prix public (en %)
</t>
    </r>
    <r>
      <rPr>
        <i/>
        <sz val="10"/>
        <color rgb="FFFF0000"/>
        <rFont val="Times New Roman"/>
        <family val="1"/>
      </rPr>
      <t>Si produit référencé au BPU, indiquer le rabais accordé sur le prix BPU  ; sinon, la remise globale sur catalogue s'applique automatiquement</t>
    </r>
  </si>
  <si>
    <t xml:space="preserve">Type de référencement 
</t>
  </si>
  <si>
    <t>Quantités estimées 
sur 48 mois</t>
  </si>
  <si>
    <t>TOTAL TTC 48 MOIS</t>
  </si>
  <si>
    <t>Aucune cellule à remplir - Contrôler le bon remplissage automatique des cellules des colonnes orange</t>
  </si>
  <si>
    <t>Prix unitaire TTC remisé en € (hors livraison)</t>
  </si>
  <si>
    <t>Prix unitaire TTC en € remisé (hors livraison)</t>
  </si>
  <si>
    <r>
      <t xml:space="preserve">Badges vierges cartonnés 190g - 54x86 mm - </t>
    </r>
    <r>
      <rPr>
        <b/>
        <sz val="11"/>
        <color theme="1"/>
        <rFont val="Calibri"/>
        <family val="2"/>
        <scheme val="minor"/>
      </rPr>
      <t>compatible avec l'imprimante epson TM-C3500</t>
    </r>
    <r>
      <rPr>
        <sz val="11"/>
        <color theme="1"/>
        <rFont val="Calibri"/>
        <family val="2"/>
        <scheme val="minor"/>
      </rPr>
      <t xml:space="preserve"> (par rouleau de 500)</t>
    </r>
  </si>
  <si>
    <t>Référence consommable informatique</t>
  </si>
  <si>
    <t>TELEPHONE : 01 42 34 39 26                           secretariat-dsi@senat.fr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</si>
</sst>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1]_-;\-* #,##0.00\ [$€-1]_-;_-* &quot;-&quot;??\ [$€-1]_-"/>
  </numFmts>
  <fonts count="55" x14ac:knownFonts="1">
    <font>
      <sz val="11"/>
      <color theme="1"/>
      <name val="Calibri"/>
      <family val="2"/>
      <scheme val="minor"/>
    </font>
    <font>
      <b/>
      <u/>
      <sz val="14"/>
      <color indexed="8"/>
      <name val="Times New Roman"/>
      <family val="1"/>
    </font>
    <font>
      <sz val="11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6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0"/>
      <color indexed="8"/>
      <name val="Arial Narrow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14"/>
      <color indexed="8"/>
      <name val="Times New Roman"/>
      <family val="1"/>
    </font>
    <font>
      <b/>
      <sz val="12"/>
      <name val="Times New Roman"/>
      <family val="1"/>
    </font>
    <font>
      <b/>
      <i/>
      <sz val="12"/>
      <color indexed="12"/>
      <name val="Times New Roman"/>
      <family val="1"/>
    </font>
    <font>
      <b/>
      <i/>
      <sz val="10"/>
      <color indexed="21"/>
      <name val="Times New Roman"/>
      <family val="1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8"/>
      <name val="Arial Rounded MT Bold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sz val="12"/>
      <color indexed="8"/>
      <name val="Arial"/>
      <family val="2"/>
    </font>
    <font>
      <sz val="9"/>
      <name val="Arial"/>
      <family val="2"/>
    </font>
    <font>
      <b/>
      <u/>
      <sz val="11"/>
      <color indexed="8"/>
      <name val="Times New Roman"/>
      <family val="1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20"/>
      <name val="Arial"/>
      <family val="2"/>
    </font>
    <font>
      <sz val="10"/>
      <name val="MS Sans Serif"/>
      <family val="2"/>
    </font>
    <font>
      <b/>
      <sz val="18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4"/>
      <name val="Arial"/>
      <family val="2"/>
    </font>
    <font>
      <b/>
      <i/>
      <u/>
      <sz val="11"/>
      <color theme="1"/>
      <name val="Calibri"/>
      <family val="2"/>
      <scheme val="minor"/>
    </font>
    <font>
      <b/>
      <sz val="10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color rgb="FFC00000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0"/>
      <color rgb="FFFF0000"/>
      <name val="Times New Roman"/>
      <family val="1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90">
    <xf numFmtId="0" fontId="0" fillId="0" borderId="0"/>
    <xf numFmtId="49" fontId="1" fillId="2" borderId="0">
      <alignment horizontal="left" vertical="top" wrapText="1"/>
    </xf>
    <xf numFmtId="0" fontId="2" fillId="2" borderId="0">
      <alignment horizontal="left" vertical="top" wrapText="1"/>
    </xf>
    <xf numFmtId="0" fontId="3" fillId="2" borderId="0">
      <alignment horizontal="left" vertical="top" wrapText="1"/>
    </xf>
    <xf numFmtId="49" fontId="4" fillId="2" borderId="0">
      <alignment horizontal="left" vertical="top" wrapText="1"/>
    </xf>
    <xf numFmtId="0" fontId="2" fillId="2" borderId="0">
      <alignment horizontal="left" vertical="top" wrapText="1"/>
    </xf>
    <xf numFmtId="49" fontId="5" fillId="3" borderId="1">
      <alignment horizontal="left" vertical="top" wrapText="1"/>
    </xf>
    <xf numFmtId="0" fontId="8" fillId="2" borderId="0">
      <alignment horizontal="left" vertical="top" wrapText="1"/>
    </xf>
    <xf numFmtId="0" fontId="3" fillId="2" borderId="0">
      <alignment horizontal="left" vertical="top" wrapText="1"/>
    </xf>
    <xf numFmtId="49" fontId="6" fillId="2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7" fillId="0" borderId="0">
      <alignment vertical="top"/>
    </xf>
    <xf numFmtId="49" fontId="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49" fontId="15" fillId="2" borderId="0">
      <alignment horizontal="left" vertical="top" wrapText="1"/>
    </xf>
    <xf numFmtId="0" fontId="10" fillId="2" borderId="0">
      <alignment horizontal="left" vertical="top" wrapText="1"/>
    </xf>
    <xf numFmtId="49" fontId="16" fillId="2" borderId="0">
      <alignment horizontal="left" vertical="top" wrapText="1"/>
    </xf>
    <xf numFmtId="49" fontId="1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7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49" fontId="19" fillId="2" borderId="0">
      <alignment horizontal="left" vertical="top" wrapText="1"/>
    </xf>
    <xf numFmtId="49" fontId="5" fillId="2" borderId="0">
      <alignment horizontal="left" vertical="top" wrapText="1"/>
    </xf>
    <xf numFmtId="49" fontId="1" fillId="2" borderId="0">
      <alignment horizontal="left" vertical="top" wrapText="1"/>
    </xf>
    <xf numFmtId="49" fontId="20" fillId="2" borderId="0">
      <alignment horizontal="left" vertical="top" wrapText="1"/>
    </xf>
    <xf numFmtId="0" fontId="21" fillId="2" borderId="0">
      <alignment horizontal="left" vertical="top" wrapText="1"/>
    </xf>
    <xf numFmtId="0" fontId="10" fillId="2" borderId="0">
      <alignment horizontal="left" vertical="top" wrapText="1"/>
    </xf>
    <xf numFmtId="0" fontId="18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0" fontId="2" fillId="2" borderId="0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49" fontId="25" fillId="2" borderId="0">
      <alignment horizontal="left" vertical="top" wrapText="1"/>
    </xf>
    <xf numFmtId="0" fontId="26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8" fillId="2" borderId="0">
      <alignment horizontal="left" vertical="top" wrapText="1"/>
    </xf>
    <xf numFmtId="0" fontId="18" fillId="2" borderId="0">
      <alignment horizontal="left" vertical="top" wrapText="1"/>
    </xf>
    <xf numFmtId="49" fontId="18" fillId="2" borderId="0">
      <alignment horizontal="left" vertical="top" wrapText="1"/>
    </xf>
    <xf numFmtId="49" fontId="18" fillId="2" borderId="0">
      <alignment horizontal="left" vertical="top" wrapText="1"/>
    </xf>
    <xf numFmtId="0" fontId="25" fillId="2" borderId="0">
      <alignment horizontal="left" vertical="top" wrapText="1"/>
    </xf>
    <xf numFmtId="0" fontId="27" fillId="2" borderId="0">
      <alignment horizontal="left" vertical="top" wrapText="1"/>
    </xf>
    <xf numFmtId="49" fontId="28" fillId="2" borderId="0">
      <alignment horizontal="left" vertical="top"/>
    </xf>
    <xf numFmtId="4" fontId="9" fillId="0" borderId="0">
      <alignment horizontal="right" vertical="center"/>
    </xf>
    <xf numFmtId="49" fontId="24" fillId="2" borderId="0">
      <alignment vertical="top" wrapText="1"/>
    </xf>
    <xf numFmtId="0" fontId="2" fillId="2" borderId="0">
      <alignment horizontal="left" vertical="top" wrapText="1"/>
    </xf>
    <xf numFmtId="0" fontId="3" fillId="2" borderId="0">
      <alignment horizontal="left" vertical="top" wrapText="1"/>
    </xf>
    <xf numFmtId="49" fontId="4" fillId="2" borderId="0">
      <alignment horizontal="left" vertical="top" wrapText="1"/>
    </xf>
    <xf numFmtId="0" fontId="25" fillId="2" borderId="0">
      <alignment horizontal="left" vertical="top"/>
    </xf>
    <xf numFmtId="164" fontId="7" fillId="0" borderId="0" applyFont="0" applyFill="0" applyBorder="0" applyAlignment="0" applyProtection="0"/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49" fontId="30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166" fontId="7" fillId="0" borderId="0" applyFont="0" applyFill="0" applyBorder="0" applyAlignment="0" applyProtection="0"/>
    <xf numFmtId="49" fontId="20" fillId="2" borderId="0">
      <alignment horizontal="left" vertical="top" wrapText="1"/>
    </xf>
    <xf numFmtId="0" fontId="7" fillId="0" borderId="0">
      <alignment vertical="top"/>
    </xf>
    <xf numFmtId="0" fontId="11" fillId="0" borderId="0">
      <alignment horizontal="left" vertical="center"/>
    </xf>
    <xf numFmtId="0" fontId="35" fillId="0" borderId="0" applyFont="0" applyFill="0" applyBorder="0" applyAlignment="0" applyProtection="0"/>
    <xf numFmtId="0" fontId="7" fillId="0" borderId="0"/>
    <xf numFmtId="0" fontId="38" fillId="0" borderId="0"/>
    <xf numFmtId="165" fontId="38" fillId="0" borderId="0" applyFont="0" applyFill="0" applyBorder="0" applyAlignment="0" applyProtection="0"/>
    <xf numFmtId="0" fontId="38" fillId="0" borderId="0">
      <alignment vertical="top"/>
    </xf>
    <xf numFmtId="0" fontId="7" fillId="0" borderId="0"/>
    <xf numFmtId="165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0" fontId="11" fillId="0" borderId="0"/>
  </cellStyleXfs>
  <cellXfs count="137">
    <xf numFmtId="0" fontId="0" fillId="0" borderId="0" xfId="0"/>
    <xf numFmtId="0" fontId="12" fillId="0" borderId="0" xfId="78" applyFont="1" applyAlignment="1">
      <alignment horizontal="center" vertical="top" wrapText="1"/>
    </xf>
    <xf numFmtId="0" fontId="7" fillId="0" borderId="0" xfId="78">
      <alignment vertical="top"/>
    </xf>
    <xf numFmtId="0" fontId="11" fillId="0" borderId="0" xfId="79">
      <alignment horizontal="left" vertical="center"/>
    </xf>
    <xf numFmtId="0" fontId="7" fillId="0" borderId="0" xfId="78" applyAlignment="1">
      <alignment horizontal="centerContinuous" vertical="top"/>
    </xf>
    <xf numFmtId="0" fontId="31" fillId="0" borderId="0" xfId="78" applyFont="1" applyAlignment="1">
      <alignment horizontal="centerContinuous" vertical="top"/>
    </xf>
    <xf numFmtId="0" fontId="9" fillId="0" borderId="0" xfId="78" applyFont="1" applyAlignment="1">
      <alignment horizontal="centerContinuous" vertical="top"/>
    </xf>
    <xf numFmtId="0" fontId="29" fillId="0" borderId="0" xfId="78" applyFont="1" applyAlignment="1">
      <alignment horizontal="centerContinuous" vertical="top"/>
    </xf>
    <xf numFmtId="0" fontId="7" fillId="0" borderId="0" xfId="78" applyFont="1" applyAlignment="1">
      <alignment horizontal="center" vertical="top"/>
    </xf>
    <xf numFmtId="0" fontId="7" fillId="0" borderId="3" xfId="78" applyFont="1" applyBorder="1" applyAlignment="1">
      <alignment horizontal="centerContinuous" vertical="top"/>
    </xf>
    <xf numFmtId="0" fontId="7" fillId="0" borderId="4" xfId="78" applyBorder="1" applyAlignment="1">
      <alignment horizontal="centerContinuous" vertical="top"/>
    </xf>
    <xf numFmtId="0" fontId="7" fillId="0" borderId="5" xfId="78" applyBorder="1" applyAlignment="1">
      <alignment horizontal="centerContinuous" vertical="top"/>
    </xf>
    <xf numFmtId="0" fontId="7" fillId="0" borderId="2" xfId="78" applyFont="1" applyBorder="1" applyAlignment="1">
      <alignment horizontal="centerContinuous" vertical="top"/>
    </xf>
    <xf numFmtId="0" fontId="7" fillId="0" borderId="0" xfId="78" applyBorder="1" applyAlignment="1">
      <alignment horizontal="centerContinuous" vertical="top"/>
    </xf>
    <xf numFmtId="0" fontId="7" fillId="0" borderId="6" xfId="78" applyBorder="1" applyAlignment="1">
      <alignment horizontal="centerContinuous" vertical="top"/>
    </xf>
    <xf numFmtId="0" fontId="7" fillId="0" borderId="7" xfId="78" applyFont="1" applyBorder="1" applyAlignment="1">
      <alignment horizontal="centerContinuous" vertical="top"/>
    </xf>
    <xf numFmtId="0" fontId="7" fillId="0" borderId="8" xfId="78" applyBorder="1" applyAlignment="1">
      <alignment horizontal="centerContinuous" vertical="top"/>
    </xf>
    <xf numFmtId="0" fontId="7" fillId="0" borderId="9" xfId="78" applyBorder="1" applyAlignment="1">
      <alignment horizontal="centerContinuous" vertical="top"/>
    </xf>
    <xf numFmtId="0" fontId="7" fillId="0" borderId="0" xfId="78" applyFont="1" applyAlignment="1">
      <alignment horizontal="centerContinuous" vertical="top"/>
    </xf>
    <xf numFmtId="0" fontId="7" fillId="0" borderId="0" xfId="78" applyFont="1" applyBorder="1" applyAlignment="1">
      <alignment horizontal="centerContinuous" vertical="top"/>
    </xf>
    <xf numFmtId="17" fontId="34" fillId="0" borderId="0" xfId="78" applyNumberFormat="1" applyFont="1" applyAlignment="1">
      <alignment horizontal="center" vertical="top"/>
    </xf>
    <xf numFmtId="17" fontId="34" fillId="0" borderId="0" xfId="78" quotePrefix="1" applyNumberFormat="1" applyFont="1" applyAlignment="1">
      <alignment horizontal="right" vertical="top"/>
    </xf>
    <xf numFmtId="0" fontId="36" fillId="0" borderId="0" xfId="78" applyFont="1" applyAlignment="1">
      <alignment horizontal="centerContinuous" vertical="top"/>
    </xf>
    <xf numFmtId="0" fontId="14" fillId="0" borderId="0" xfId="78" applyFont="1" applyAlignment="1">
      <alignment horizontal="centerContinuous" vertical="top" wrapText="1"/>
    </xf>
    <xf numFmtId="0" fontId="37" fillId="0" borderId="0" xfId="79" applyFont="1">
      <alignment horizontal="left" vertical="center"/>
    </xf>
    <xf numFmtId="0" fontId="11" fillId="0" borderId="0" xfId="79" applyAlignment="1">
      <alignment vertical="center"/>
    </xf>
    <xf numFmtId="0" fontId="7" fillId="0" borderId="0" xfId="78" applyFont="1" applyBorder="1" applyAlignment="1">
      <alignment horizontal="left" vertical="top" indent="3"/>
    </xf>
    <xf numFmtId="0" fontId="44" fillId="6" borderId="25" xfId="81" quotePrefix="1" applyFont="1" applyFill="1" applyBorder="1" applyAlignment="1">
      <alignment horizontal="center" vertical="center" wrapText="1"/>
    </xf>
    <xf numFmtId="0" fontId="44" fillId="6" borderId="18" xfId="8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vertical="center"/>
    </xf>
    <xf numFmtId="0" fontId="46" fillId="6" borderId="27" xfId="0" applyFont="1" applyFill="1" applyBorder="1" applyAlignment="1">
      <alignment vertical="center"/>
    </xf>
    <xf numFmtId="0" fontId="42" fillId="7" borderId="14" xfId="0" applyFont="1" applyFill="1" applyBorder="1" applyAlignment="1">
      <alignment horizontal="left" vertical="center"/>
    </xf>
    <xf numFmtId="0" fontId="0" fillId="7" borderId="15" xfId="0" applyFill="1" applyBorder="1" applyAlignment="1">
      <alignment horizontal="center" vertical="center"/>
    </xf>
    <xf numFmtId="0" fontId="46" fillId="6" borderId="28" xfId="0" applyFont="1" applyFill="1" applyBorder="1" applyAlignment="1">
      <alignment vertical="center"/>
    </xf>
    <xf numFmtId="0" fontId="46" fillId="6" borderId="17" xfId="0" applyFont="1" applyFill="1" applyBorder="1" applyAlignment="1">
      <alignment vertical="center"/>
    </xf>
    <xf numFmtId="0" fontId="0" fillId="7" borderId="14" xfId="0" applyFill="1" applyBorder="1" applyAlignment="1">
      <alignment horizontal="left" vertical="center"/>
    </xf>
    <xf numFmtId="0" fontId="46" fillId="6" borderId="28" xfId="89" applyFont="1" applyFill="1" applyBorder="1" applyAlignment="1">
      <alignment vertical="center"/>
    </xf>
    <xf numFmtId="0" fontId="46" fillId="6" borderId="17" xfId="89" applyFont="1" applyFill="1" applyBorder="1" applyAlignment="1">
      <alignment vertical="center"/>
    </xf>
    <xf numFmtId="0" fontId="46" fillId="6" borderId="29" xfId="0" applyFont="1" applyFill="1" applyBorder="1" applyAlignment="1">
      <alignment vertical="center"/>
    </xf>
    <xf numFmtId="0" fontId="46" fillId="6" borderId="30" xfId="0" applyFont="1" applyFill="1" applyBorder="1" applyAlignment="1">
      <alignment vertical="center"/>
    </xf>
    <xf numFmtId="0" fontId="42" fillId="7" borderId="15" xfId="0" applyFont="1" applyFill="1" applyBorder="1" applyAlignment="1">
      <alignment horizontal="center" vertical="center"/>
    </xf>
    <xf numFmtId="0" fontId="48" fillId="7" borderId="14" xfId="0" applyFont="1" applyFill="1" applyBorder="1" applyAlignment="1">
      <alignment horizontal="left" vertical="center"/>
    </xf>
    <xf numFmtId="0" fontId="0" fillId="7" borderId="15" xfId="0" applyFill="1" applyBorder="1" applyAlignment="1">
      <alignment horizontal="left" vertical="center"/>
    </xf>
    <xf numFmtId="0" fontId="46" fillId="6" borderId="31" xfId="0" applyFont="1" applyFill="1" applyBorder="1" applyAlignment="1">
      <alignment vertical="center"/>
    </xf>
    <xf numFmtId="0" fontId="42" fillId="7" borderId="13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7" borderId="32" xfId="0" applyFill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42" fillId="6" borderId="13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left" vertical="center"/>
    </xf>
    <xf numFmtId="0" fontId="0" fillId="7" borderId="1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4" fillId="6" borderId="20" xfId="89" applyFont="1" applyFill="1" applyBorder="1" applyAlignment="1">
      <alignment horizontal="center" vertical="center" wrapText="1"/>
    </xf>
    <xf numFmtId="0" fontId="14" fillId="6" borderId="0" xfId="89" applyFont="1" applyFill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49" fontId="0" fillId="0" borderId="15" xfId="0" applyNumberFormat="1" applyBorder="1" applyAlignment="1">
      <alignment horizontal="left" vertical="center" wrapText="1"/>
    </xf>
    <xf numFmtId="0" fontId="44" fillId="4" borderId="20" xfId="81" applyFont="1" applyFill="1" applyBorder="1" applyAlignment="1">
      <alignment horizontal="center" vertical="center" wrapText="1"/>
    </xf>
    <xf numFmtId="0" fontId="46" fillId="6" borderId="15" xfId="0" applyFont="1" applyFill="1" applyBorder="1" applyAlignment="1">
      <alignment vertical="center"/>
    </xf>
    <xf numFmtId="2" fontId="42" fillId="0" borderId="15" xfId="0" applyNumberFormat="1" applyFont="1" applyBorder="1" applyAlignment="1">
      <alignment horizontal="left" vertical="center" wrapText="1"/>
    </xf>
    <xf numFmtId="0" fontId="51" fillId="0" borderId="0" xfId="0" applyFont="1" applyAlignment="1">
      <alignment horizontal="left" vertical="center"/>
    </xf>
    <xf numFmtId="9" fontId="48" fillId="0" borderId="0" xfId="87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vertical="center"/>
    </xf>
    <xf numFmtId="0" fontId="52" fillId="0" borderId="24" xfId="0" applyFont="1" applyFill="1" applyBorder="1" applyAlignment="1">
      <alignment horizontal="left" vertical="top"/>
    </xf>
    <xf numFmtId="0" fontId="52" fillId="0" borderId="0" xfId="0" applyFont="1" applyFill="1" applyBorder="1" applyAlignment="1">
      <alignment horizontal="left" vertical="top"/>
    </xf>
    <xf numFmtId="0" fontId="51" fillId="0" borderId="0" xfId="0" applyFont="1" applyBorder="1" applyAlignment="1">
      <alignment horizontal="left" vertical="center"/>
    </xf>
    <xf numFmtId="9" fontId="44" fillId="6" borderId="18" xfId="87" applyFont="1" applyFill="1" applyBorder="1" applyAlignment="1">
      <alignment horizontal="center" vertical="center" wrapText="1"/>
    </xf>
    <xf numFmtId="0" fontId="47" fillId="6" borderId="15" xfId="0" applyFont="1" applyFill="1" applyBorder="1" applyAlignment="1">
      <alignment horizontal="center" vertical="center"/>
    </xf>
    <xf numFmtId="9" fontId="47" fillId="6" borderId="15" xfId="87" applyFont="1" applyFill="1" applyBorder="1" applyAlignment="1">
      <alignment horizontal="center" vertical="center"/>
    </xf>
    <xf numFmtId="9" fontId="47" fillId="0" borderId="15" xfId="87" applyFont="1" applyBorder="1" applyAlignment="1">
      <alignment horizontal="center" vertical="center"/>
    </xf>
    <xf numFmtId="9" fontId="0" fillId="0" borderId="15" xfId="87" applyFont="1" applyBorder="1" applyAlignment="1">
      <alignment horizontal="center"/>
    </xf>
    <xf numFmtId="9" fontId="47" fillId="0" borderId="15" xfId="87" applyFont="1" applyBorder="1" applyAlignment="1">
      <alignment horizontal="center"/>
    </xf>
    <xf numFmtId="9" fontId="0" fillId="0" borderId="0" xfId="87" applyFont="1" applyAlignment="1">
      <alignment horizontal="center"/>
    </xf>
    <xf numFmtId="44" fontId="44" fillId="6" borderId="18" xfId="88" applyFont="1" applyFill="1" applyBorder="1" applyAlignment="1">
      <alignment horizontal="center" vertical="center" wrapText="1"/>
    </xf>
    <xf numFmtId="44" fontId="47" fillId="6" borderId="15" xfId="88" applyFont="1" applyFill="1" applyBorder="1" applyAlignment="1">
      <alignment horizontal="center" vertical="center"/>
    </xf>
    <xf numFmtId="44" fontId="47" fillId="0" borderId="15" xfId="88" applyFont="1" applyBorder="1" applyAlignment="1">
      <alignment horizontal="center" vertical="center"/>
    </xf>
    <xf numFmtId="44" fontId="0" fillId="0" borderId="15" xfId="88" applyFont="1" applyBorder="1" applyAlignment="1">
      <alignment horizontal="center"/>
    </xf>
    <xf numFmtId="44" fontId="47" fillId="0" borderId="15" xfId="88" applyFont="1" applyBorder="1" applyAlignment="1">
      <alignment horizontal="center"/>
    </xf>
    <xf numFmtId="44" fontId="0" fillId="0" borderId="0" xfId="88" applyFont="1" applyAlignment="1">
      <alignment horizontal="center"/>
    </xf>
    <xf numFmtId="44" fontId="44" fillId="6" borderId="23" xfId="88" quotePrefix="1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/>
    </xf>
    <xf numFmtId="0" fontId="44" fillId="6" borderId="23" xfId="81" applyFont="1" applyFill="1" applyBorder="1" applyAlignment="1">
      <alignment horizontal="center" vertical="center" wrapText="1"/>
    </xf>
    <xf numFmtId="0" fontId="44" fillId="6" borderId="25" xfId="81" applyFont="1" applyFill="1" applyBorder="1" applyAlignment="1">
      <alignment horizontal="center" vertical="center" wrapText="1"/>
    </xf>
    <xf numFmtId="49" fontId="47" fillId="0" borderId="15" xfId="0" applyNumberFormat="1" applyFont="1" applyBorder="1" applyAlignment="1">
      <alignment horizontal="center" vertical="center"/>
    </xf>
    <xf numFmtId="49" fontId="47" fillId="6" borderId="15" xfId="0" applyNumberFormat="1" applyFont="1" applyFill="1" applyBorder="1" applyAlignment="1">
      <alignment horizontal="center" vertical="center"/>
    </xf>
    <xf numFmtId="49" fontId="0" fillId="0" borderId="15" xfId="0" applyNumberFormat="1" applyBorder="1" applyAlignment="1">
      <alignment horizontal="center"/>
    </xf>
    <xf numFmtId="49" fontId="47" fillId="0" borderId="16" xfId="0" applyNumberFormat="1" applyFont="1" applyBorder="1" applyAlignment="1">
      <alignment horizontal="center" vertical="center"/>
    </xf>
    <xf numFmtId="49" fontId="47" fillId="6" borderId="22" xfId="0" applyNumberFormat="1" applyFont="1" applyFill="1" applyBorder="1" applyAlignment="1">
      <alignment horizontal="center" vertical="center"/>
    </xf>
    <xf numFmtId="49" fontId="47" fillId="6" borderId="20" xfId="0" applyNumberFormat="1" applyFont="1" applyFill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49" fillId="0" borderId="4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44" fillId="5" borderId="20" xfId="81" applyFont="1" applyFill="1" applyBorder="1" applyAlignment="1">
      <alignment horizontal="center" vertical="center" wrapText="1"/>
    </xf>
    <xf numFmtId="0" fontId="44" fillId="5" borderId="25" xfId="81" quotePrefix="1" applyFont="1" applyFill="1" applyBorder="1" applyAlignment="1">
      <alignment horizontal="center" vertical="center" wrapText="1"/>
    </xf>
    <xf numFmtId="0" fontId="44" fillId="5" borderId="34" xfId="12" applyFont="1" applyFill="1" applyBorder="1" applyAlignment="1">
      <alignment horizontal="center" vertical="center" wrapText="1"/>
    </xf>
    <xf numFmtId="0" fontId="50" fillId="9" borderId="0" xfId="0" applyFont="1" applyFill="1" applyAlignment="1">
      <alignment horizontal="left" vertical="center"/>
    </xf>
    <xf numFmtId="17" fontId="40" fillId="9" borderId="0" xfId="0" applyNumberFormat="1" applyFont="1" applyFill="1" applyBorder="1" applyAlignment="1">
      <alignment horizontal="center" vertical="center"/>
    </xf>
    <xf numFmtId="17" fontId="40" fillId="8" borderId="0" xfId="0" applyNumberFormat="1" applyFont="1" applyFill="1" applyBorder="1" applyAlignment="1">
      <alignment horizontal="center" vertical="center"/>
    </xf>
    <xf numFmtId="1" fontId="42" fillId="7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4" fillId="5" borderId="24" xfId="81" quotePrefix="1" applyFont="1" applyFill="1" applyBorder="1" applyAlignment="1">
      <alignment horizontal="center" vertical="center" wrapText="1"/>
    </xf>
    <xf numFmtId="0" fontId="50" fillId="8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51" fillId="0" borderId="0" xfId="0" applyFont="1" applyBorder="1" applyAlignment="1">
      <alignment vertical="center"/>
    </xf>
    <xf numFmtId="0" fontId="0" fillId="7" borderId="0" xfId="0" applyFill="1" applyBorder="1" applyAlignment="1">
      <alignment horizontal="left" vertical="center"/>
    </xf>
    <xf numFmtId="0" fontId="32" fillId="0" borderId="10" xfId="78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0" xfId="78" applyFont="1" applyAlignment="1">
      <alignment vertical="top" wrapText="1"/>
    </xf>
    <xf numFmtId="0" fontId="39" fillId="0" borderId="2" xfId="78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3" fillId="0" borderId="2" xfId="78" applyFont="1" applyBorder="1" applyAlignment="1">
      <alignment horizontal="center" vertical="top" wrapText="1"/>
    </xf>
    <xf numFmtId="0" fontId="33" fillId="0" borderId="0" xfId="78" applyFont="1" applyBorder="1" applyAlignment="1">
      <alignment horizontal="center" vertical="top" wrapText="1"/>
    </xf>
    <xf numFmtId="0" fontId="33" fillId="0" borderId="6" xfId="78" applyFont="1" applyBorder="1" applyAlignment="1">
      <alignment horizontal="center" vertical="top" wrapText="1"/>
    </xf>
    <xf numFmtId="0" fontId="32" fillId="0" borderId="2" xfId="78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6" fillId="0" borderId="0" xfId="78" applyFont="1" applyAlignment="1">
      <alignment horizontal="center" vertical="top"/>
    </xf>
    <xf numFmtId="0" fontId="43" fillId="0" borderId="23" xfId="0" applyFont="1" applyBorder="1" applyAlignment="1">
      <alignment horizontal="left" vertical="center"/>
    </xf>
    <xf numFmtId="0" fontId="43" fillId="0" borderId="33" xfId="0" applyFont="1" applyBorder="1" applyAlignment="1">
      <alignment horizontal="left" vertical="center"/>
    </xf>
    <xf numFmtId="0" fontId="51" fillId="0" borderId="25" xfId="0" applyFont="1" applyBorder="1" applyAlignment="1">
      <alignment horizontal="left" vertical="top"/>
    </xf>
    <xf numFmtId="0" fontId="51" fillId="0" borderId="21" xfId="0" applyFont="1" applyBorder="1" applyAlignment="1">
      <alignment horizontal="left" vertical="top"/>
    </xf>
    <xf numFmtId="9" fontId="48" fillId="4" borderId="19" xfId="87" applyFont="1" applyFill="1" applyBorder="1" applyAlignment="1">
      <alignment horizontal="center" vertical="center"/>
    </xf>
    <xf numFmtId="9" fontId="48" fillId="4" borderId="22" xfId="8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1" fillId="0" borderId="0" xfId="0" applyFont="1" applyBorder="1" applyAlignment="1">
      <alignment horizontal="left" vertical="center"/>
    </xf>
    <xf numFmtId="0" fontId="49" fillId="0" borderId="3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44" fontId="49" fillId="0" borderId="5" xfId="88" applyFont="1" applyBorder="1" applyAlignment="1">
      <alignment horizontal="center" vertical="center"/>
    </xf>
    <xf numFmtId="44" fontId="49" fillId="0" borderId="9" xfId="88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50" fillId="9" borderId="0" xfId="0" applyFont="1" applyFill="1" applyAlignment="1">
      <alignment horizontal="left" vertical="center"/>
    </xf>
  </cellXfs>
  <cellStyles count="90">
    <cellStyle name="ArtDescriptif" xfId="5" xr:uid="{00000000-0005-0000-0000-000000000000}"/>
    <cellStyle name="ArtDescriptif 2" xfId="14" xr:uid="{00000000-0005-0000-0000-000001000000}"/>
    <cellStyle name="Article note1" xfId="21" xr:uid="{00000000-0005-0000-0000-000002000000}"/>
    <cellStyle name="Article note2" xfId="22" xr:uid="{00000000-0005-0000-0000-000003000000}"/>
    <cellStyle name="Article note3" xfId="23" xr:uid="{00000000-0005-0000-0000-000004000000}"/>
    <cellStyle name="Article note4" xfId="24" xr:uid="{00000000-0005-0000-0000-000005000000}"/>
    <cellStyle name="Article note5" xfId="25" xr:uid="{00000000-0005-0000-0000-000006000000}"/>
    <cellStyle name="ArtLibelleCond" xfId="26" xr:uid="{00000000-0005-0000-0000-000007000000}"/>
    <cellStyle name="ArtNote1" xfId="27" xr:uid="{00000000-0005-0000-0000-000008000000}"/>
    <cellStyle name="ArtNote2" xfId="8" xr:uid="{00000000-0005-0000-0000-000009000000}"/>
    <cellStyle name="ArtNote3" xfId="28" xr:uid="{00000000-0005-0000-0000-00000A000000}"/>
    <cellStyle name="ArtNote3 2" xfId="72" xr:uid="{00000000-0005-0000-0000-00000B000000}"/>
    <cellStyle name="ArtNote4" xfId="29" xr:uid="{00000000-0005-0000-0000-00000C000000}"/>
    <cellStyle name="ArtNote5" xfId="30" xr:uid="{00000000-0005-0000-0000-00000D000000}"/>
    <cellStyle name="ArtTitre" xfId="4" xr:uid="{00000000-0005-0000-0000-00000E000000}"/>
    <cellStyle name="CE" xfId="31" xr:uid="{00000000-0005-0000-0000-00000F000000}"/>
    <cellStyle name="Chap 1" xfId="32" xr:uid="{00000000-0005-0000-0000-000010000000}"/>
    <cellStyle name="Chap 2" xfId="33" xr:uid="{00000000-0005-0000-0000-000011000000}"/>
    <cellStyle name="Chap 3" xfId="34" xr:uid="{00000000-0005-0000-0000-000012000000}"/>
    <cellStyle name="ChapDescriptif0" xfId="35" xr:uid="{00000000-0005-0000-0000-000013000000}"/>
    <cellStyle name="ChapDescriptif1" xfId="15" xr:uid="{00000000-0005-0000-0000-000014000000}"/>
    <cellStyle name="ChapDescriptif1 2" xfId="75" xr:uid="{00000000-0005-0000-0000-000015000000}"/>
    <cellStyle name="ChapDescriptif2" xfId="2" xr:uid="{00000000-0005-0000-0000-000016000000}"/>
    <cellStyle name="ChapDescriptif2 2" xfId="16" xr:uid="{00000000-0005-0000-0000-000017000000}"/>
    <cellStyle name="ChapDescriptif3" xfId="11" xr:uid="{00000000-0005-0000-0000-000018000000}"/>
    <cellStyle name="ChapDescriptif3 2" xfId="18" xr:uid="{00000000-0005-0000-0000-000019000000}"/>
    <cellStyle name="ChapDescriptif4" xfId="36" xr:uid="{00000000-0005-0000-0000-00001A000000}"/>
    <cellStyle name="ChapDescriptif4 2" xfId="74" xr:uid="{00000000-0005-0000-0000-00001B000000}"/>
    <cellStyle name="ChapNote0" xfId="37" xr:uid="{00000000-0005-0000-0000-00001C000000}"/>
    <cellStyle name="ChapNote1" xfId="38" xr:uid="{00000000-0005-0000-0000-00001D000000}"/>
    <cellStyle name="ChapNote1 2" xfId="71" xr:uid="{00000000-0005-0000-0000-00001E000000}"/>
    <cellStyle name="ChapNote2" xfId="3" xr:uid="{00000000-0005-0000-0000-00001F000000}"/>
    <cellStyle name="ChapNote3" xfId="10" xr:uid="{00000000-0005-0000-0000-000020000000}"/>
    <cellStyle name="ChapNote4" xfId="39" xr:uid="{00000000-0005-0000-0000-000021000000}"/>
    <cellStyle name="ChapRecap0" xfId="40" xr:uid="{00000000-0005-0000-0000-000022000000}"/>
    <cellStyle name="ChapRecap1" xfId="41" xr:uid="{00000000-0005-0000-0000-000023000000}"/>
    <cellStyle name="ChapRecap2" xfId="42" xr:uid="{00000000-0005-0000-0000-000024000000}"/>
    <cellStyle name="ChapRecap3" xfId="43" xr:uid="{00000000-0005-0000-0000-000025000000}"/>
    <cellStyle name="ChapRecap4" xfId="44" xr:uid="{00000000-0005-0000-0000-000026000000}"/>
    <cellStyle name="ChapTitre0" xfId="20" xr:uid="{00000000-0005-0000-0000-000027000000}"/>
    <cellStyle name="ChapTitre1" xfId="6" xr:uid="{00000000-0005-0000-0000-000028000000}"/>
    <cellStyle name="ChapTitre2" xfId="1" xr:uid="{00000000-0005-0000-0000-000029000000}"/>
    <cellStyle name="ChapTitre2 2" xfId="13" xr:uid="{00000000-0005-0000-0000-00002A000000}"/>
    <cellStyle name="ChapTitre3" xfId="9" xr:uid="{00000000-0005-0000-0000-00002B000000}"/>
    <cellStyle name="ChapTitre3 2" xfId="17" xr:uid="{00000000-0005-0000-0000-00002C000000}"/>
    <cellStyle name="ChapTitre3 3" xfId="77" xr:uid="{00000000-0005-0000-0000-00002D000000}"/>
    <cellStyle name="ChapTitre4" xfId="19" xr:uid="{00000000-0005-0000-0000-00002E000000}"/>
    <cellStyle name="ChapTitre4 2" xfId="73" xr:uid="{00000000-0005-0000-0000-00002F000000}"/>
    <cellStyle name="Descr Article" xfId="45" xr:uid="{00000000-0005-0000-0000-000030000000}"/>
    <cellStyle name="DQLocQuantNonLoc" xfId="46" xr:uid="{00000000-0005-0000-0000-000031000000}"/>
    <cellStyle name="DQLocRefClass" xfId="47" xr:uid="{00000000-0005-0000-0000-000032000000}"/>
    <cellStyle name="DQLocStruct" xfId="48" xr:uid="{00000000-0005-0000-0000-000033000000}"/>
    <cellStyle name="DQMinutes" xfId="49" xr:uid="{00000000-0005-0000-0000-000034000000}"/>
    <cellStyle name="Euro" xfId="76" xr:uid="{00000000-0005-0000-0000-000035000000}"/>
    <cellStyle name="Euro 7" xfId="80" xr:uid="{00000000-0005-0000-0000-000036000000}"/>
    <cellStyle name="Info Entete" xfId="50" xr:uid="{00000000-0005-0000-0000-000037000000}"/>
    <cellStyle name="Inter Entete" xfId="51" xr:uid="{00000000-0005-0000-0000-000038000000}"/>
    <cellStyle name="Loc Litteraire" xfId="52" xr:uid="{00000000-0005-0000-0000-000039000000}"/>
    <cellStyle name="Loc Structuree" xfId="53" xr:uid="{00000000-0005-0000-0000-00003A000000}"/>
    <cellStyle name="LocLit" xfId="54" xr:uid="{00000000-0005-0000-0000-00003B000000}"/>
    <cellStyle name="LocRefClass" xfId="55" xr:uid="{00000000-0005-0000-0000-00003C000000}"/>
    <cellStyle name="LocSignetRep" xfId="56" xr:uid="{00000000-0005-0000-0000-00003D000000}"/>
    <cellStyle name="LocStrRecap0" xfId="57" xr:uid="{00000000-0005-0000-0000-00003E000000}"/>
    <cellStyle name="LocStrRecap1" xfId="58" xr:uid="{00000000-0005-0000-0000-00003F000000}"/>
    <cellStyle name="LocStrTexte0" xfId="59" xr:uid="{00000000-0005-0000-0000-000040000000}"/>
    <cellStyle name="LocStrTexte1" xfId="60" xr:uid="{00000000-0005-0000-0000-000041000000}"/>
    <cellStyle name="LocStruct" xfId="61" xr:uid="{00000000-0005-0000-0000-000042000000}"/>
    <cellStyle name="LocTitre" xfId="62" xr:uid="{00000000-0005-0000-0000-000043000000}"/>
    <cellStyle name="Lot" xfId="63" xr:uid="{00000000-0005-0000-0000-000044000000}"/>
    <cellStyle name="Milliers 2" xfId="70" xr:uid="{00000000-0005-0000-0000-000045000000}"/>
    <cellStyle name="Milliers 3" xfId="83" xr:uid="{00000000-0005-0000-0000-000046000000}"/>
    <cellStyle name="Milliers 3 2" xfId="86" xr:uid="{7273E917-0CF7-4F85-B4A5-BD1C8D48CE28}"/>
    <cellStyle name="Monétaire" xfId="88" builtinId="4"/>
    <cellStyle name="Nb2dec" xfId="64" xr:uid="{00000000-0005-0000-0000-000047000000}"/>
    <cellStyle name="Normal" xfId="0" builtinId="0"/>
    <cellStyle name="Normal 2" xfId="12" xr:uid="{00000000-0005-0000-0000-000049000000}"/>
    <cellStyle name="Normal 2 3" xfId="81" xr:uid="{00000000-0005-0000-0000-00004A000000}"/>
    <cellStyle name="Normal 3" xfId="79" xr:uid="{00000000-0005-0000-0000-00004B000000}"/>
    <cellStyle name="Normal 4" xfId="82" xr:uid="{00000000-0005-0000-0000-00004C000000}"/>
    <cellStyle name="Normal 4 2" xfId="85" xr:uid="{1D46EAC5-F713-42F2-9925-C9949706C16C}"/>
    <cellStyle name="Normal 5" xfId="84" xr:uid="{00000000-0005-0000-0000-00004D000000}"/>
    <cellStyle name="Normal_2006 Menuiserie - BPU" xfId="78" xr:uid="{00000000-0005-0000-0000-00004E000000}"/>
    <cellStyle name="Normal_fournitures (osilog)" xfId="89" xr:uid="{5C4F7176-B6CD-438F-8C00-1081E33E71FF}"/>
    <cellStyle name="Numerotation" xfId="7" xr:uid="{00000000-0005-0000-0000-000050000000}"/>
    <cellStyle name="Pourcentage" xfId="87" builtinId="5"/>
    <cellStyle name="Qte Structuree" xfId="65" xr:uid="{00000000-0005-0000-0000-000051000000}"/>
    <cellStyle name="Structure" xfId="66" xr:uid="{00000000-0005-0000-0000-000052000000}"/>
    <cellStyle name="Structure Note" xfId="67" xr:uid="{00000000-0005-0000-0000-000053000000}"/>
    <cellStyle name="Titre Article" xfId="68" xr:uid="{00000000-0005-0000-0000-000054000000}"/>
    <cellStyle name="Titre Entete" xfId="69" xr:uid="{00000000-0005-0000-0000-000055000000}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1" hidden="0"/>
    </dxf>
    <dxf>
      <border outline="0"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rgb="FF000000"/>
          <bgColor rgb="FFD9D9D9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1" hidden="0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008000"/>
      <color rgb="FF0000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127137</xdr:colOff>
      <xdr:row>0</xdr:row>
      <xdr:rowOff>145774</xdr:rowOff>
    </xdr:from>
    <xdr:to>
      <xdr:col>0</xdr:col>
      <xdr:colOff>1038363</xdr:colOff>
      <xdr:row>4</xdr:row>
      <xdr:rowOff>143566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137" y="145774"/>
          <a:ext cx="914401" cy="9388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95250</xdr:rowOff>
    </xdr:from>
    <xdr:to>
      <xdr:col>0</xdr:col>
      <xdr:colOff>619124</xdr:colOff>
      <xdr:row>1</xdr:row>
      <xdr:rowOff>258907</xdr:rowOff>
    </xdr:to>
    <xdr:pic>
      <xdr:nvPicPr>
        <xdr:cNvPr id="4" name="Picture 1" descr="logoquadri_150dpi_25">
          <a:extLst>
            <a:ext uri="{FF2B5EF4-FFF2-40B4-BE49-F238E27FC236}">
              <a16:creationId xmlns:a16="http://schemas.microsoft.com/office/drawing/2014/main" id="{7E895FB7-799F-43F3-9A8C-1D36B39F5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95250"/>
          <a:ext cx="447675" cy="458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95250</xdr:rowOff>
    </xdr:from>
    <xdr:to>
      <xdr:col>0</xdr:col>
      <xdr:colOff>619124</xdr:colOff>
      <xdr:row>1</xdr:row>
      <xdr:rowOff>258907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7B5E5ACC-4B59-4672-96DC-8994729B6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95250"/>
          <a:ext cx="447675" cy="458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508677-C939-4A4A-A38F-88005D5094D5}" name="Tableau1" displayName="Tableau1" ref="A8:J9" insertRow="1" insertRowShift="1" totalsRowShown="0" headerRowDxfId="26" dataDxfId="24" headerRowBorderDxfId="25" tableBorderDxfId="23" headerRowCellStyle="Normal 2" dataCellStyle="Normal 2">
  <autoFilter ref="A8:J9" xr:uid="{F78E6B40-0E31-4D2F-AC9A-9B7393265574}"/>
  <tableColumns count="10">
    <tableColumn id="1" xr3:uid="{53D23907-B878-4007-8D18-0B20502A0C67}" name="Désignation des accessoires" dataDxfId="22" dataCellStyle="Normal_fournitures (osilog)"/>
    <tableColumn id="2" xr3:uid="{B25CF5F8-6617-4A35-8B0E-EBDA0FE9140B}" name="Références" dataDxfId="21" dataCellStyle="Normal_fournitures (osilog)"/>
    <tableColumn id="3" xr3:uid="{15BDDD2D-DC12-4CE2-8A39-F575D6422946}" name="Marque" dataDxfId="20" dataCellStyle="Normal 2"/>
    <tableColumn id="4" xr3:uid="{5AAFCD2F-924D-4541-A212-C65398AD36EC}" name="Référence consommable informatique" dataDxfId="19" dataCellStyle="Normal 2"/>
    <tableColumn id="9" xr3:uid="{A241C586-1433-4608-B401-45218135E283}" name="Type de référencement _x000a_(BPU ou catalogue)" dataDxfId="18" dataCellStyle="Normal 2 3"/>
    <tableColumn id="5" xr3:uid="{18EAFC53-0E2A-473E-B239-E7F512570C23}" name="Prix unitaire TTC en €  hors rabais et coût de livraison_x000a__x000a_Si produit référencé au BPU, inscrire le prix BPU, sinon, inscrire le prix catalogue à date" dataDxfId="17" dataCellStyle="Monétaire"/>
    <tableColumn id="6" xr3:uid="{67142D6D-5A8D-4FC1-B9CC-65BBFF64FF8B}" name="Rabais accordé au Sénat sur prix public (en %)_x000a__x000a_Si produit référencé au BPU, indiquer le rabais accordé sur le prix BPU  ; sinon, la remise globale sur catalogue s'applique automatiquement" dataDxfId="16" dataCellStyle="Pourcentage"/>
    <tableColumn id="10" xr3:uid="{7972812E-04D5-462A-8A4E-34893552ADEB}" name="Prix unitaire TTC remisé en € (hors livraison)" dataDxfId="15" dataCellStyle="Pourcentage"/>
    <tableColumn id="7" xr3:uid="{13F7553C-85DA-4560-AB0B-153C27EE3E94}" name="Coût de livraison forfaitaire" dataDxfId="14" dataCellStyle="Monétaire"/>
    <tableColumn id="8" xr3:uid="{B50F8231-B054-4E79-8A54-A01E94829D5C}" name="Prix unitaire TTC en € (rabais déduit et coût de livraison inclus)" dataDxfId="13" dataCellStyle="Monétaire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BE7095-8EEB-4F55-B880-1FF605F886E9}" name="Tableau13" displayName="Tableau13" ref="A5:I6" insertRow="1" insertRowShift="1" totalsRowShown="0" headerRowDxfId="12" dataDxfId="10" headerRowBorderDxfId="11" tableBorderDxfId="9" headerRowCellStyle="Normal 2" dataCellStyle="Normal 2">
  <autoFilter ref="A5:I6" xr:uid="{F78E6B40-0E31-4D2F-AC9A-9B7393265574}"/>
  <tableColumns count="9">
    <tableColumn id="1" xr3:uid="{DCEE8435-0943-46ED-908F-355941BFB843}" name="Désignation des accessoires" dataDxfId="8" dataCellStyle="Normal_fournitures (osilog)"/>
    <tableColumn id="2" xr3:uid="{6F18A6CB-3B13-45B2-83C6-4DF7D16F919C}" name="Références" dataDxfId="7" dataCellStyle="Normal_fournitures (osilog)"/>
    <tableColumn id="3" xr3:uid="{4B43750B-EC21-4637-B1C7-ADC3E3DF8964}" name="Marque" dataDxfId="6" dataCellStyle="Normal 2"/>
    <tableColumn id="4" xr3:uid="{3D2ADBBA-76EA-4930-8C0F-47665A7C54F8}" name="Référence consommable informatique" dataDxfId="5" dataCellStyle="Normal 2"/>
    <tableColumn id="9" xr3:uid="{54120588-3931-46D2-81CF-A4A75F1B1CB2}" name="Type de référencement _x000a_" dataDxfId="4" dataCellStyle="Normal 2 3"/>
    <tableColumn id="10" xr3:uid="{016C935F-3E90-472B-9AFD-FB041566C430}" name="Quantités estimées _x000a_sur 48 mois" dataDxfId="3" dataCellStyle="Normal 2 3"/>
    <tableColumn id="11" xr3:uid="{2FBAE182-EE44-4BF6-BFD1-2684EFC5D3B9}" name="Prix unitaire TTC en € remisé (hors livraison)" dataDxfId="2" dataCellStyle="Normal 2 3"/>
    <tableColumn id="5" xr3:uid="{C616A1E4-23A5-42D6-ABEA-0C1CCA2DE3AE}" name="Coût de livraison forfaitaire" dataDxfId="1" dataCellStyle="Normal 2 3"/>
    <tableColumn id="8" xr3:uid="{13D8B017-B8AE-4CDD-8385-CC71CB862B58}" name="Prix TTC sur 48 mois" dataDxfId="0" dataCellStyle="Monétaire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39"/>
  <sheetViews>
    <sheetView showGridLines="0" tabSelected="1" view="pageBreakPreview" zoomScale="115" zoomScaleNormal="100" zoomScaleSheetLayoutView="115" workbookViewId="0">
      <selection activeCell="E6" sqref="E6"/>
    </sheetView>
  </sheetViews>
  <sheetFormatPr baseColWidth="10" defaultRowHeight="13" x14ac:dyDescent="0.35"/>
  <cols>
    <col min="1" max="2" width="16.7265625" style="3" customWidth="1"/>
    <col min="3" max="3" width="21.7265625" style="3" customWidth="1"/>
    <col min="4" max="4" width="16.7265625" style="3" customWidth="1"/>
    <col min="5" max="5" width="18.7265625" style="3" customWidth="1"/>
    <col min="6" max="256" width="11.453125" style="3"/>
    <col min="257" max="258" width="16.7265625" style="3" customWidth="1"/>
    <col min="259" max="259" width="21.7265625" style="3" customWidth="1"/>
    <col min="260" max="260" width="16.7265625" style="3" customWidth="1"/>
    <col min="261" max="261" width="18.7265625" style="3" customWidth="1"/>
    <col min="262" max="512" width="11.453125" style="3"/>
    <col min="513" max="514" width="16.7265625" style="3" customWidth="1"/>
    <col min="515" max="515" width="21.7265625" style="3" customWidth="1"/>
    <col min="516" max="516" width="16.7265625" style="3" customWidth="1"/>
    <col min="517" max="517" width="18.7265625" style="3" customWidth="1"/>
    <col min="518" max="768" width="11.453125" style="3"/>
    <col min="769" max="770" width="16.7265625" style="3" customWidth="1"/>
    <col min="771" max="771" width="21.7265625" style="3" customWidth="1"/>
    <col min="772" max="772" width="16.7265625" style="3" customWidth="1"/>
    <col min="773" max="773" width="18.7265625" style="3" customWidth="1"/>
    <col min="774" max="1024" width="11.453125" style="3"/>
    <col min="1025" max="1026" width="16.7265625" style="3" customWidth="1"/>
    <col min="1027" max="1027" width="21.7265625" style="3" customWidth="1"/>
    <col min="1028" max="1028" width="16.7265625" style="3" customWidth="1"/>
    <col min="1029" max="1029" width="18.7265625" style="3" customWidth="1"/>
    <col min="1030" max="1280" width="11.453125" style="3"/>
    <col min="1281" max="1282" width="16.7265625" style="3" customWidth="1"/>
    <col min="1283" max="1283" width="21.7265625" style="3" customWidth="1"/>
    <col min="1284" max="1284" width="16.7265625" style="3" customWidth="1"/>
    <col min="1285" max="1285" width="18.7265625" style="3" customWidth="1"/>
    <col min="1286" max="1536" width="11.453125" style="3"/>
    <col min="1537" max="1538" width="16.7265625" style="3" customWidth="1"/>
    <col min="1539" max="1539" width="21.7265625" style="3" customWidth="1"/>
    <col min="1540" max="1540" width="16.7265625" style="3" customWidth="1"/>
    <col min="1541" max="1541" width="18.7265625" style="3" customWidth="1"/>
    <col min="1542" max="1792" width="11.453125" style="3"/>
    <col min="1793" max="1794" width="16.7265625" style="3" customWidth="1"/>
    <col min="1795" max="1795" width="21.7265625" style="3" customWidth="1"/>
    <col min="1796" max="1796" width="16.7265625" style="3" customWidth="1"/>
    <col min="1797" max="1797" width="18.7265625" style="3" customWidth="1"/>
    <col min="1798" max="2048" width="11.453125" style="3"/>
    <col min="2049" max="2050" width="16.7265625" style="3" customWidth="1"/>
    <col min="2051" max="2051" width="21.7265625" style="3" customWidth="1"/>
    <col min="2052" max="2052" width="16.7265625" style="3" customWidth="1"/>
    <col min="2053" max="2053" width="18.7265625" style="3" customWidth="1"/>
    <col min="2054" max="2304" width="11.453125" style="3"/>
    <col min="2305" max="2306" width="16.7265625" style="3" customWidth="1"/>
    <col min="2307" max="2307" width="21.7265625" style="3" customWidth="1"/>
    <col min="2308" max="2308" width="16.7265625" style="3" customWidth="1"/>
    <col min="2309" max="2309" width="18.7265625" style="3" customWidth="1"/>
    <col min="2310" max="2560" width="11.453125" style="3"/>
    <col min="2561" max="2562" width="16.7265625" style="3" customWidth="1"/>
    <col min="2563" max="2563" width="21.7265625" style="3" customWidth="1"/>
    <col min="2564" max="2564" width="16.7265625" style="3" customWidth="1"/>
    <col min="2565" max="2565" width="18.7265625" style="3" customWidth="1"/>
    <col min="2566" max="2816" width="11.453125" style="3"/>
    <col min="2817" max="2818" width="16.7265625" style="3" customWidth="1"/>
    <col min="2819" max="2819" width="21.7265625" style="3" customWidth="1"/>
    <col min="2820" max="2820" width="16.7265625" style="3" customWidth="1"/>
    <col min="2821" max="2821" width="18.7265625" style="3" customWidth="1"/>
    <col min="2822" max="3072" width="11.453125" style="3"/>
    <col min="3073" max="3074" width="16.7265625" style="3" customWidth="1"/>
    <col min="3075" max="3075" width="21.7265625" style="3" customWidth="1"/>
    <col min="3076" max="3076" width="16.7265625" style="3" customWidth="1"/>
    <col min="3077" max="3077" width="18.7265625" style="3" customWidth="1"/>
    <col min="3078" max="3328" width="11.453125" style="3"/>
    <col min="3329" max="3330" width="16.7265625" style="3" customWidth="1"/>
    <col min="3331" max="3331" width="21.7265625" style="3" customWidth="1"/>
    <col min="3332" max="3332" width="16.7265625" style="3" customWidth="1"/>
    <col min="3333" max="3333" width="18.7265625" style="3" customWidth="1"/>
    <col min="3334" max="3584" width="11.453125" style="3"/>
    <col min="3585" max="3586" width="16.7265625" style="3" customWidth="1"/>
    <col min="3587" max="3587" width="21.7265625" style="3" customWidth="1"/>
    <col min="3588" max="3588" width="16.7265625" style="3" customWidth="1"/>
    <col min="3589" max="3589" width="18.7265625" style="3" customWidth="1"/>
    <col min="3590" max="3840" width="11.453125" style="3"/>
    <col min="3841" max="3842" width="16.7265625" style="3" customWidth="1"/>
    <col min="3843" max="3843" width="21.7265625" style="3" customWidth="1"/>
    <col min="3844" max="3844" width="16.7265625" style="3" customWidth="1"/>
    <col min="3845" max="3845" width="18.7265625" style="3" customWidth="1"/>
    <col min="3846" max="4096" width="11.453125" style="3"/>
    <col min="4097" max="4098" width="16.7265625" style="3" customWidth="1"/>
    <col min="4099" max="4099" width="21.7265625" style="3" customWidth="1"/>
    <col min="4100" max="4100" width="16.7265625" style="3" customWidth="1"/>
    <col min="4101" max="4101" width="18.7265625" style="3" customWidth="1"/>
    <col min="4102" max="4352" width="11.453125" style="3"/>
    <col min="4353" max="4354" width="16.7265625" style="3" customWidth="1"/>
    <col min="4355" max="4355" width="21.7265625" style="3" customWidth="1"/>
    <col min="4356" max="4356" width="16.7265625" style="3" customWidth="1"/>
    <col min="4357" max="4357" width="18.7265625" style="3" customWidth="1"/>
    <col min="4358" max="4608" width="11.453125" style="3"/>
    <col min="4609" max="4610" width="16.7265625" style="3" customWidth="1"/>
    <col min="4611" max="4611" width="21.7265625" style="3" customWidth="1"/>
    <col min="4612" max="4612" width="16.7265625" style="3" customWidth="1"/>
    <col min="4613" max="4613" width="18.7265625" style="3" customWidth="1"/>
    <col min="4614" max="4864" width="11.453125" style="3"/>
    <col min="4865" max="4866" width="16.7265625" style="3" customWidth="1"/>
    <col min="4867" max="4867" width="21.7265625" style="3" customWidth="1"/>
    <col min="4868" max="4868" width="16.7265625" style="3" customWidth="1"/>
    <col min="4869" max="4869" width="18.7265625" style="3" customWidth="1"/>
    <col min="4870" max="5120" width="11.453125" style="3"/>
    <col min="5121" max="5122" width="16.7265625" style="3" customWidth="1"/>
    <col min="5123" max="5123" width="21.7265625" style="3" customWidth="1"/>
    <col min="5124" max="5124" width="16.7265625" style="3" customWidth="1"/>
    <col min="5125" max="5125" width="18.7265625" style="3" customWidth="1"/>
    <col min="5126" max="5376" width="11.453125" style="3"/>
    <col min="5377" max="5378" width="16.7265625" style="3" customWidth="1"/>
    <col min="5379" max="5379" width="21.7265625" style="3" customWidth="1"/>
    <col min="5380" max="5380" width="16.7265625" style="3" customWidth="1"/>
    <col min="5381" max="5381" width="18.7265625" style="3" customWidth="1"/>
    <col min="5382" max="5632" width="11.453125" style="3"/>
    <col min="5633" max="5634" width="16.7265625" style="3" customWidth="1"/>
    <col min="5635" max="5635" width="21.7265625" style="3" customWidth="1"/>
    <col min="5636" max="5636" width="16.7265625" style="3" customWidth="1"/>
    <col min="5637" max="5637" width="18.7265625" style="3" customWidth="1"/>
    <col min="5638" max="5888" width="11.453125" style="3"/>
    <col min="5889" max="5890" width="16.7265625" style="3" customWidth="1"/>
    <col min="5891" max="5891" width="21.7265625" style="3" customWidth="1"/>
    <col min="5892" max="5892" width="16.7265625" style="3" customWidth="1"/>
    <col min="5893" max="5893" width="18.7265625" style="3" customWidth="1"/>
    <col min="5894" max="6144" width="11.453125" style="3"/>
    <col min="6145" max="6146" width="16.7265625" style="3" customWidth="1"/>
    <col min="6147" max="6147" width="21.7265625" style="3" customWidth="1"/>
    <col min="6148" max="6148" width="16.7265625" style="3" customWidth="1"/>
    <col min="6149" max="6149" width="18.7265625" style="3" customWidth="1"/>
    <col min="6150" max="6400" width="11.453125" style="3"/>
    <col min="6401" max="6402" width="16.7265625" style="3" customWidth="1"/>
    <col min="6403" max="6403" width="21.7265625" style="3" customWidth="1"/>
    <col min="6404" max="6404" width="16.7265625" style="3" customWidth="1"/>
    <col min="6405" max="6405" width="18.7265625" style="3" customWidth="1"/>
    <col min="6406" max="6656" width="11.453125" style="3"/>
    <col min="6657" max="6658" width="16.7265625" style="3" customWidth="1"/>
    <col min="6659" max="6659" width="21.7265625" style="3" customWidth="1"/>
    <col min="6660" max="6660" width="16.7265625" style="3" customWidth="1"/>
    <col min="6661" max="6661" width="18.7265625" style="3" customWidth="1"/>
    <col min="6662" max="6912" width="11.453125" style="3"/>
    <col min="6913" max="6914" width="16.7265625" style="3" customWidth="1"/>
    <col min="6915" max="6915" width="21.7265625" style="3" customWidth="1"/>
    <col min="6916" max="6916" width="16.7265625" style="3" customWidth="1"/>
    <col min="6917" max="6917" width="18.7265625" style="3" customWidth="1"/>
    <col min="6918" max="7168" width="11.453125" style="3"/>
    <col min="7169" max="7170" width="16.7265625" style="3" customWidth="1"/>
    <col min="7171" max="7171" width="21.7265625" style="3" customWidth="1"/>
    <col min="7172" max="7172" width="16.7265625" style="3" customWidth="1"/>
    <col min="7173" max="7173" width="18.7265625" style="3" customWidth="1"/>
    <col min="7174" max="7424" width="11.453125" style="3"/>
    <col min="7425" max="7426" width="16.7265625" style="3" customWidth="1"/>
    <col min="7427" max="7427" width="21.7265625" style="3" customWidth="1"/>
    <col min="7428" max="7428" width="16.7265625" style="3" customWidth="1"/>
    <col min="7429" max="7429" width="18.7265625" style="3" customWidth="1"/>
    <col min="7430" max="7680" width="11.453125" style="3"/>
    <col min="7681" max="7682" width="16.7265625" style="3" customWidth="1"/>
    <col min="7683" max="7683" width="21.7265625" style="3" customWidth="1"/>
    <col min="7684" max="7684" width="16.7265625" style="3" customWidth="1"/>
    <col min="7685" max="7685" width="18.7265625" style="3" customWidth="1"/>
    <col min="7686" max="7936" width="11.453125" style="3"/>
    <col min="7937" max="7938" width="16.7265625" style="3" customWidth="1"/>
    <col min="7939" max="7939" width="21.7265625" style="3" customWidth="1"/>
    <col min="7940" max="7940" width="16.7265625" style="3" customWidth="1"/>
    <col min="7941" max="7941" width="18.7265625" style="3" customWidth="1"/>
    <col min="7942" max="8192" width="11.453125" style="3"/>
    <col min="8193" max="8194" width="16.7265625" style="3" customWidth="1"/>
    <col min="8195" max="8195" width="21.7265625" style="3" customWidth="1"/>
    <col min="8196" max="8196" width="16.7265625" style="3" customWidth="1"/>
    <col min="8197" max="8197" width="18.7265625" style="3" customWidth="1"/>
    <col min="8198" max="8448" width="11.453125" style="3"/>
    <col min="8449" max="8450" width="16.7265625" style="3" customWidth="1"/>
    <col min="8451" max="8451" width="21.7265625" style="3" customWidth="1"/>
    <col min="8452" max="8452" width="16.7265625" style="3" customWidth="1"/>
    <col min="8453" max="8453" width="18.7265625" style="3" customWidth="1"/>
    <col min="8454" max="8704" width="11.453125" style="3"/>
    <col min="8705" max="8706" width="16.7265625" style="3" customWidth="1"/>
    <col min="8707" max="8707" width="21.7265625" style="3" customWidth="1"/>
    <col min="8708" max="8708" width="16.7265625" style="3" customWidth="1"/>
    <col min="8709" max="8709" width="18.7265625" style="3" customWidth="1"/>
    <col min="8710" max="8960" width="11.453125" style="3"/>
    <col min="8961" max="8962" width="16.7265625" style="3" customWidth="1"/>
    <col min="8963" max="8963" width="21.7265625" style="3" customWidth="1"/>
    <col min="8964" max="8964" width="16.7265625" style="3" customWidth="1"/>
    <col min="8965" max="8965" width="18.7265625" style="3" customWidth="1"/>
    <col min="8966" max="9216" width="11.453125" style="3"/>
    <col min="9217" max="9218" width="16.7265625" style="3" customWidth="1"/>
    <col min="9219" max="9219" width="21.7265625" style="3" customWidth="1"/>
    <col min="9220" max="9220" width="16.7265625" style="3" customWidth="1"/>
    <col min="9221" max="9221" width="18.7265625" style="3" customWidth="1"/>
    <col min="9222" max="9472" width="11.453125" style="3"/>
    <col min="9473" max="9474" width="16.7265625" style="3" customWidth="1"/>
    <col min="9475" max="9475" width="21.7265625" style="3" customWidth="1"/>
    <col min="9476" max="9476" width="16.7265625" style="3" customWidth="1"/>
    <col min="9477" max="9477" width="18.7265625" style="3" customWidth="1"/>
    <col min="9478" max="9728" width="11.453125" style="3"/>
    <col min="9729" max="9730" width="16.7265625" style="3" customWidth="1"/>
    <col min="9731" max="9731" width="21.7265625" style="3" customWidth="1"/>
    <col min="9732" max="9732" width="16.7265625" style="3" customWidth="1"/>
    <col min="9733" max="9733" width="18.7265625" style="3" customWidth="1"/>
    <col min="9734" max="9984" width="11.453125" style="3"/>
    <col min="9985" max="9986" width="16.7265625" style="3" customWidth="1"/>
    <col min="9987" max="9987" width="21.7265625" style="3" customWidth="1"/>
    <col min="9988" max="9988" width="16.7265625" style="3" customWidth="1"/>
    <col min="9989" max="9989" width="18.7265625" style="3" customWidth="1"/>
    <col min="9990" max="10240" width="11.453125" style="3"/>
    <col min="10241" max="10242" width="16.7265625" style="3" customWidth="1"/>
    <col min="10243" max="10243" width="21.7265625" style="3" customWidth="1"/>
    <col min="10244" max="10244" width="16.7265625" style="3" customWidth="1"/>
    <col min="10245" max="10245" width="18.7265625" style="3" customWidth="1"/>
    <col min="10246" max="10496" width="11.453125" style="3"/>
    <col min="10497" max="10498" width="16.7265625" style="3" customWidth="1"/>
    <col min="10499" max="10499" width="21.7265625" style="3" customWidth="1"/>
    <col min="10500" max="10500" width="16.7265625" style="3" customWidth="1"/>
    <col min="10501" max="10501" width="18.7265625" style="3" customWidth="1"/>
    <col min="10502" max="10752" width="11.453125" style="3"/>
    <col min="10753" max="10754" width="16.7265625" style="3" customWidth="1"/>
    <col min="10755" max="10755" width="21.7265625" style="3" customWidth="1"/>
    <col min="10756" max="10756" width="16.7265625" style="3" customWidth="1"/>
    <col min="10757" max="10757" width="18.7265625" style="3" customWidth="1"/>
    <col min="10758" max="11008" width="11.453125" style="3"/>
    <col min="11009" max="11010" width="16.7265625" style="3" customWidth="1"/>
    <col min="11011" max="11011" width="21.7265625" style="3" customWidth="1"/>
    <col min="11012" max="11012" width="16.7265625" style="3" customWidth="1"/>
    <col min="11013" max="11013" width="18.7265625" style="3" customWidth="1"/>
    <col min="11014" max="11264" width="11.453125" style="3"/>
    <col min="11265" max="11266" width="16.7265625" style="3" customWidth="1"/>
    <col min="11267" max="11267" width="21.7265625" style="3" customWidth="1"/>
    <col min="11268" max="11268" width="16.7265625" style="3" customWidth="1"/>
    <col min="11269" max="11269" width="18.7265625" style="3" customWidth="1"/>
    <col min="11270" max="11520" width="11.453125" style="3"/>
    <col min="11521" max="11522" width="16.7265625" style="3" customWidth="1"/>
    <col min="11523" max="11523" width="21.7265625" style="3" customWidth="1"/>
    <col min="11524" max="11524" width="16.7265625" style="3" customWidth="1"/>
    <col min="11525" max="11525" width="18.7265625" style="3" customWidth="1"/>
    <col min="11526" max="11776" width="11.453125" style="3"/>
    <col min="11777" max="11778" width="16.7265625" style="3" customWidth="1"/>
    <col min="11779" max="11779" width="21.7265625" style="3" customWidth="1"/>
    <col min="11780" max="11780" width="16.7265625" style="3" customWidth="1"/>
    <col min="11781" max="11781" width="18.7265625" style="3" customWidth="1"/>
    <col min="11782" max="12032" width="11.453125" style="3"/>
    <col min="12033" max="12034" width="16.7265625" style="3" customWidth="1"/>
    <col min="12035" max="12035" width="21.7265625" style="3" customWidth="1"/>
    <col min="12036" max="12036" width="16.7265625" style="3" customWidth="1"/>
    <col min="12037" max="12037" width="18.7265625" style="3" customWidth="1"/>
    <col min="12038" max="12288" width="11.453125" style="3"/>
    <col min="12289" max="12290" width="16.7265625" style="3" customWidth="1"/>
    <col min="12291" max="12291" width="21.7265625" style="3" customWidth="1"/>
    <col min="12292" max="12292" width="16.7265625" style="3" customWidth="1"/>
    <col min="12293" max="12293" width="18.7265625" style="3" customWidth="1"/>
    <col min="12294" max="12544" width="11.453125" style="3"/>
    <col min="12545" max="12546" width="16.7265625" style="3" customWidth="1"/>
    <col min="12547" max="12547" width="21.7265625" style="3" customWidth="1"/>
    <col min="12548" max="12548" width="16.7265625" style="3" customWidth="1"/>
    <col min="12549" max="12549" width="18.7265625" style="3" customWidth="1"/>
    <col min="12550" max="12800" width="11.453125" style="3"/>
    <col min="12801" max="12802" width="16.7265625" style="3" customWidth="1"/>
    <col min="12803" max="12803" width="21.7265625" style="3" customWidth="1"/>
    <col min="12804" max="12804" width="16.7265625" style="3" customWidth="1"/>
    <col min="12805" max="12805" width="18.7265625" style="3" customWidth="1"/>
    <col min="12806" max="13056" width="11.453125" style="3"/>
    <col min="13057" max="13058" width="16.7265625" style="3" customWidth="1"/>
    <col min="13059" max="13059" width="21.7265625" style="3" customWidth="1"/>
    <col min="13060" max="13060" width="16.7265625" style="3" customWidth="1"/>
    <col min="13061" max="13061" width="18.7265625" style="3" customWidth="1"/>
    <col min="13062" max="13312" width="11.453125" style="3"/>
    <col min="13313" max="13314" width="16.7265625" style="3" customWidth="1"/>
    <col min="13315" max="13315" width="21.7265625" style="3" customWidth="1"/>
    <col min="13316" max="13316" width="16.7265625" style="3" customWidth="1"/>
    <col min="13317" max="13317" width="18.7265625" style="3" customWidth="1"/>
    <col min="13318" max="13568" width="11.453125" style="3"/>
    <col min="13569" max="13570" width="16.7265625" style="3" customWidth="1"/>
    <col min="13571" max="13571" width="21.7265625" style="3" customWidth="1"/>
    <col min="13572" max="13572" width="16.7265625" style="3" customWidth="1"/>
    <col min="13573" max="13573" width="18.7265625" style="3" customWidth="1"/>
    <col min="13574" max="13824" width="11.453125" style="3"/>
    <col min="13825" max="13826" width="16.7265625" style="3" customWidth="1"/>
    <col min="13827" max="13827" width="21.7265625" style="3" customWidth="1"/>
    <col min="13828" max="13828" width="16.7265625" style="3" customWidth="1"/>
    <col min="13829" max="13829" width="18.7265625" style="3" customWidth="1"/>
    <col min="13830" max="14080" width="11.453125" style="3"/>
    <col min="14081" max="14082" width="16.7265625" style="3" customWidth="1"/>
    <col min="14083" max="14083" width="21.7265625" style="3" customWidth="1"/>
    <col min="14084" max="14084" width="16.7265625" style="3" customWidth="1"/>
    <col min="14085" max="14085" width="18.7265625" style="3" customWidth="1"/>
    <col min="14086" max="14336" width="11.453125" style="3"/>
    <col min="14337" max="14338" width="16.7265625" style="3" customWidth="1"/>
    <col min="14339" max="14339" width="21.7265625" style="3" customWidth="1"/>
    <col min="14340" max="14340" width="16.7265625" style="3" customWidth="1"/>
    <col min="14341" max="14341" width="18.7265625" style="3" customWidth="1"/>
    <col min="14342" max="14592" width="11.453125" style="3"/>
    <col min="14593" max="14594" width="16.7265625" style="3" customWidth="1"/>
    <col min="14595" max="14595" width="21.7265625" style="3" customWidth="1"/>
    <col min="14596" max="14596" width="16.7265625" style="3" customWidth="1"/>
    <col min="14597" max="14597" width="18.7265625" style="3" customWidth="1"/>
    <col min="14598" max="14848" width="11.453125" style="3"/>
    <col min="14849" max="14850" width="16.7265625" style="3" customWidth="1"/>
    <col min="14851" max="14851" width="21.7265625" style="3" customWidth="1"/>
    <col min="14852" max="14852" width="16.7265625" style="3" customWidth="1"/>
    <col min="14853" max="14853" width="18.7265625" style="3" customWidth="1"/>
    <col min="14854" max="15104" width="11.453125" style="3"/>
    <col min="15105" max="15106" width="16.7265625" style="3" customWidth="1"/>
    <col min="15107" max="15107" width="21.7265625" style="3" customWidth="1"/>
    <col min="15108" max="15108" width="16.7265625" style="3" customWidth="1"/>
    <col min="15109" max="15109" width="18.7265625" style="3" customWidth="1"/>
    <col min="15110" max="15360" width="11.453125" style="3"/>
    <col min="15361" max="15362" width="16.7265625" style="3" customWidth="1"/>
    <col min="15363" max="15363" width="21.7265625" style="3" customWidth="1"/>
    <col min="15364" max="15364" width="16.7265625" style="3" customWidth="1"/>
    <col min="15365" max="15365" width="18.7265625" style="3" customWidth="1"/>
    <col min="15366" max="15616" width="11.453125" style="3"/>
    <col min="15617" max="15618" width="16.7265625" style="3" customWidth="1"/>
    <col min="15619" max="15619" width="21.7265625" style="3" customWidth="1"/>
    <col min="15620" max="15620" width="16.7265625" style="3" customWidth="1"/>
    <col min="15621" max="15621" width="18.7265625" style="3" customWidth="1"/>
    <col min="15622" max="15872" width="11.453125" style="3"/>
    <col min="15873" max="15874" width="16.7265625" style="3" customWidth="1"/>
    <col min="15875" max="15875" width="21.7265625" style="3" customWidth="1"/>
    <col min="15876" max="15876" width="16.7265625" style="3" customWidth="1"/>
    <col min="15877" max="15877" width="18.7265625" style="3" customWidth="1"/>
    <col min="15878" max="16128" width="11.453125" style="3"/>
    <col min="16129" max="16130" width="16.7265625" style="3" customWidth="1"/>
    <col min="16131" max="16131" width="21.7265625" style="3" customWidth="1"/>
    <col min="16132" max="16132" width="16.7265625" style="3" customWidth="1"/>
    <col min="16133" max="16133" width="18.7265625" style="3" customWidth="1"/>
    <col min="16134" max="16384" width="11.453125" style="3"/>
  </cols>
  <sheetData>
    <row r="1" spans="1:5" x14ac:dyDescent="0.35">
      <c r="A1" s="110"/>
      <c r="B1" s="1"/>
      <c r="C1" s="2"/>
      <c r="D1" s="2"/>
      <c r="E1" s="2"/>
    </row>
    <row r="2" spans="1:5" ht="22.5" x14ac:dyDescent="0.35">
      <c r="A2" s="110"/>
      <c r="B2" s="22" t="s">
        <v>3</v>
      </c>
      <c r="C2" s="4"/>
      <c r="D2" s="4"/>
      <c r="E2" s="4"/>
    </row>
    <row r="3" spans="1:5" ht="22.5" x14ac:dyDescent="0.35">
      <c r="A3" s="110"/>
      <c r="B3" s="120" t="s">
        <v>4</v>
      </c>
      <c r="C3" s="120"/>
      <c r="D3" s="120"/>
      <c r="E3" s="120"/>
    </row>
    <row r="4" spans="1:5" s="24" customFormat="1" ht="15.5" x14ac:dyDescent="0.35">
      <c r="A4" s="110"/>
      <c r="B4" s="23"/>
      <c r="C4" s="5"/>
      <c r="D4" s="5"/>
      <c r="E4" s="5"/>
    </row>
    <row r="5" spans="1:5" ht="15.5" x14ac:dyDescent="0.35">
      <c r="A5" s="110"/>
      <c r="B5" s="5" t="s">
        <v>1</v>
      </c>
      <c r="C5" s="4"/>
      <c r="D5" s="4"/>
      <c r="E5" s="4"/>
    </row>
    <row r="6" spans="1:5" x14ac:dyDescent="0.35">
      <c r="A6" s="110"/>
      <c r="B6" s="6"/>
      <c r="C6" s="4"/>
      <c r="D6" s="4"/>
      <c r="E6" s="4"/>
    </row>
    <row r="7" spans="1:5" x14ac:dyDescent="0.35">
      <c r="A7" s="110"/>
      <c r="B7" s="7" t="s">
        <v>460</v>
      </c>
      <c r="C7" s="4"/>
      <c r="D7" s="4"/>
      <c r="E7" s="4"/>
    </row>
    <row r="8" spans="1:5" x14ac:dyDescent="0.35">
      <c r="A8" s="8"/>
      <c r="B8" s="2"/>
      <c r="C8" s="2"/>
      <c r="D8" s="2"/>
      <c r="E8" s="2"/>
    </row>
    <row r="9" spans="1:5" x14ac:dyDescent="0.35">
      <c r="A9" s="8"/>
      <c r="B9" s="2"/>
      <c r="C9" s="2"/>
      <c r="D9" s="2"/>
      <c r="E9" s="2"/>
    </row>
    <row r="10" spans="1:5" ht="13.5" thickBot="1" x14ac:dyDescent="0.4">
      <c r="A10" s="8"/>
      <c r="B10" s="2"/>
      <c r="C10" s="2"/>
      <c r="D10" s="2"/>
      <c r="E10" s="2"/>
    </row>
    <row r="11" spans="1:5" x14ac:dyDescent="0.35">
      <c r="A11" s="9"/>
      <c r="B11" s="10"/>
      <c r="C11" s="10"/>
      <c r="D11" s="10"/>
      <c r="E11" s="11"/>
    </row>
    <row r="12" spans="1:5" x14ac:dyDescent="0.35">
      <c r="A12" s="12"/>
      <c r="B12" s="13"/>
      <c r="C12" s="13"/>
      <c r="D12" s="13"/>
      <c r="E12" s="14"/>
    </row>
    <row r="13" spans="1:5" ht="55.5" customHeight="1" x14ac:dyDescent="0.35">
      <c r="A13" s="117" t="s">
        <v>0</v>
      </c>
      <c r="B13" s="118"/>
      <c r="C13" s="118"/>
      <c r="D13" s="118"/>
      <c r="E13" s="119"/>
    </row>
    <row r="14" spans="1:5" x14ac:dyDescent="0.35">
      <c r="A14" s="12"/>
      <c r="B14" s="13"/>
      <c r="C14" s="13"/>
      <c r="D14" s="13"/>
      <c r="E14" s="14"/>
    </row>
    <row r="15" spans="1:5" ht="79.5" customHeight="1" x14ac:dyDescent="0.35">
      <c r="A15" s="111" t="s">
        <v>7</v>
      </c>
      <c r="B15" s="112"/>
      <c r="C15" s="112"/>
      <c r="D15" s="112"/>
      <c r="E15" s="113"/>
    </row>
    <row r="16" spans="1:5" ht="20" x14ac:dyDescent="0.35">
      <c r="A16" s="114"/>
      <c r="B16" s="115"/>
      <c r="C16" s="115"/>
      <c r="D16" s="115"/>
      <c r="E16" s="116"/>
    </row>
    <row r="17" spans="1:5" x14ac:dyDescent="0.35">
      <c r="A17" s="12"/>
      <c r="B17" s="13"/>
      <c r="C17" s="13"/>
      <c r="D17" s="13"/>
      <c r="E17" s="14"/>
    </row>
    <row r="18" spans="1:5" ht="13.5" thickBot="1" x14ac:dyDescent="0.4">
      <c r="A18" s="15"/>
      <c r="B18" s="16"/>
      <c r="C18" s="16"/>
      <c r="D18" s="16"/>
      <c r="E18" s="17"/>
    </row>
    <row r="19" spans="1:5" x14ac:dyDescent="0.35">
      <c r="A19" s="18"/>
      <c r="B19" s="4"/>
      <c r="C19" s="4"/>
      <c r="D19" s="4"/>
      <c r="E19" s="4"/>
    </row>
    <row r="20" spans="1:5" ht="13.5" thickBot="1" x14ac:dyDescent="0.4">
      <c r="A20" s="18"/>
      <c r="B20" s="4"/>
      <c r="C20" s="4"/>
      <c r="D20" s="4"/>
      <c r="E20" s="4"/>
    </row>
    <row r="21" spans="1:5" s="25" customFormat="1" ht="45" customHeight="1" thickBot="1" x14ac:dyDescent="0.4">
      <c r="A21" s="107" t="s">
        <v>2</v>
      </c>
      <c r="B21" s="108"/>
      <c r="C21" s="108"/>
      <c r="D21" s="108"/>
      <c r="E21" s="109"/>
    </row>
    <row r="22" spans="1:5" x14ac:dyDescent="0.35">
      <c r="A22" s="18"/>
      <c r="B22" s="4"/>
      <c r="C22" s="4"/>
      <c r="D22" s="4"/>
      <c r="E22" s="4"/>
    </row>
    <row r="23" spans="1:5" ht="13.5" thickBot="1" x14ac:dyDescent="0.4">
      <c r="A23" s="18"/>
      <c r="B23" s="4"/>
      <c r="C23" s="4"/>
      <c r="D23" s="4"/>
      <c r="E23" s="4"/>
    </row>
    <row r="24" spans="1:5" s="25" customFormat="1" ht="45" customHeight="1" thickBot="1" x14ac:dyDescent="0.4">
      <c r="A24" s="107" t="s">
        <v>8</v>
      </c>
      <c r="B24" s="108"/>
      <c r="C24" s="108"/>
      <c r="D24" s="108"/>
      <c r="E24" s="109"/>
    </row>
    <row r="25" spans="1:5" x14ac:dyDescent="0.35">
      <c r="A25" s="19"/>
      <c r="B25" s="13"/>
      <c r="C25" s="13"/>
      <c r="D25" s="13"/>
      <c r="E25" s="13"/>
    </row>
    <row r="26" spans="1:5" x14ac:dyDescent="0.35">
      <c r="A26" s="18"/>
      <c r="B26" s="4"/>
      <c r="C26" s="4"/>
      <c r="D26" s="4"/>
      <c r="E26" s="4"/>
    </row>
    <row r="27" spans="1:5" x14ac:dyDescent="0.35">
      <c r="A27" s="26"/>
      <c r="B27" s="13"/>
      <c r="C27" s="13"/>
      <c r="D27" s="13"/>
      <c r="E27" s="13"/>
    </row>
    <row r="28" spans="1:5" x14ac:dyDescent="0.35">
      <c r="A28" s="26"/>
      <c r="B28" s="13"/>
      <c r="C28" s="13"/>
      <c r="D28" s="13"/>
      <c r="E28" s="13"/>
    </row>
    <row r="29" spans="1:5" x14ac:dyDescent="0.35">
      <c r="A29" s="26"/>
      <c r="B29" s="13"/>
      <c r="C29" s="13"/>
      <c r="D29" s="13"/>
      <c r="E29" s="13"/>
    </row>
    <row r="30" spans="1:5" x14ac:dyDescent="0.35">
      <c r="A30" s="26"/>
      <c r="B30" s="2"/>
      <c r="C30" s="2"/>
      <c r="D30" s="2"/>
      <c r="E30" s="2"/>
    </row>
    <row r="31" spans="1:5" x14ac:dyDescent="0.35">
      <c r="A31" s="26"/>
      <c r="B31" s="2"/>
      <c r="C31" s="2"/>
      <c r="D31" s="2"/>
      <c r="E31" s="2"/>
    </row>
    <row r="32" spans="1:5" x14ac:dyDescent="0.35">
      <c r="A32" s="26"/>
      <c r="B32" s="2"/>
      <c r="C32" s="2"/>
      <c r="D32" s="2"/>
      <c r="E32" s="2"/>
    </row>
    <row r="33" spans="1:5" x14ac:dyDescent="0.35">
      <c r="A33" s="26"/>
      <c r="B33" s="2"/>
      <c r="C33" s="2"/>
      <c r="D33" s="2"/>
      <c r="E33" s="2"/>
    </row>
    <row r="34" spans="1:5" x14ac:dyDescent="0.35">
      <c r="A34" s="8"/>
      <c r="B34" s="2"/>
      <c r="C34" s="2"/>
      <c r="D34" s="2"/>
      <c r="E34" s="2"/>
    </row>
    <row r="35" spans="1:5" x14ac:dyDescent="0.35">
      <c r="A35" s="8"/>
      <c r="B35" s="2"/>
      <c r="C35" s="2"/>
      <c r="D35" s="2"/>
      <c r="E35" s="2"/>
    </row>
    <row r="36" spans="1:5" x14ac:dyDescent="0.35">
      <c r="A36" s="8"/>
      <c r="B36" s="2"/>
      <c r="C36" s="2"/>
      <c r="D36" s="2"/>
      <c r="E36" s="2"/>
    </row>
    <row r="37" spans="1:5" x14ac:dyDescent="0.35">
      <c r="A37" s="8"/>
      <c r="B37" s="2"/>
      <c r="C37" s="2"/>
      <c r="D37" s="2"/>
      <c r="E37" s="2"/>
    </row>
    <row r="38" spans="1:5" x14ac:dyDescent="0.35">
      <c r="A38" s="8"/>
      <c r="B38" s="2"/>
      <c r="C38" s="2"/>
      <c r="D38" s="2"/>
      <c r="E38" s="2"/>
    </row>
    <row r="39" spans="1:5" ht="25" x14ac:dyDescent="0.35">
      <c r="A39" s="20"/>
      <c r="B39" s="2"/>
      <c r="C39" s="2"/>
      <c r="D39" s="2"/>
      <c r="E39" s="21">
        <v>46054</v>
      </c>
    </row>
  </sheetData>
  <mergeCells count="7">
    <mergeCell ref="A24:E24"/>
    <mergeCell ref="A1:A7"/>
    <mergeCell ref="A15:E15"/>
    <mergeCell ref="A16:E16"/>
    <mergeCell ref="A13:E13"/>
    <mergeCell ref="A21:E21"/>
    <mergeCell ref="B3:E3"/>
  </mergeCells>
  <printOptions horizontalCentered="1"/>
  <pageMargins left="0.19685039370078741" right="0.19685039370078741" top="0.19685039370078741" bottom="0.39370078740157483" header="0.11811023622047245" footer="0.11811023622047245"/>
  <pageSetup paperSize="9" orientation="portrait" r:id="rId1"/>
  <headerFooter alignWithMargins="0">
    <oddFooter>&amp;R&amp;"Times New Roman,Gras"Page -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067EA-9319-4708-A05D-262A76A58173}">
  <sheetPr>
    <tabColor theme="9" tint="0.79998168889431442"/>
  </sheetPr>
  <dimension ref="A1:J374"/>
  <sheetViews>
    <sheetView zoomScale="72" workbookViewId="0">
      <selection activeCell="G8" sqref="G8"/>
    </sheetView>
  </sheetViews>
  <sheetFormatPr baseColWidth="10" defaultRowHeight="14.5" x14ac:dyDescent="0.35"/>
  <cols>
    <col min="1" max="1" width="121.81640625" bestFit="1" customWidth="1"/>
    <col min="2" max="2" width="21.1796875" customWidth="1"/>
    <col min="3" max="5" width="25.7265625" style="91" customWidth="1"/>
    <col min="6" max="6" width="25.7265625" style="79" customWidth="1"/>
    <col min="7" max="7" width="25.7265625" style="73" customWidth="1"/>
    <col min="8" max="8" width="21.453125" style="73" customWidth="1"/>
    <col min="9" max="9" width="25.7265625" style="79" customWidth="1"/>
    <col min="10" max="10" width="20" style="79" customWidth="1"/>
  </cols>
  <sheetData>
    <row r="1" spans="1:10" ht="23.25" customHeight="1" x14ac:dyDescent="0.35">
      <c r="A1" s="127"/>
      <c r="B1" s="104" t="s">
        <v>444</v>
      </c>
      <c r="C1" s="104"/>
      <c r="D1" s="104"/>
      <c r="E1" s="104"/>
      <c r="F1" s="104"/>
      <c r="G1" s="104"/>
      <c r="H1" s="104"/>
      <c r="I1" s="104"/>
      <c r="J1"/>
    </row>
    <row r="2" spans="1:10" ht="39" customHeight="1" x14ac:dyDescent="0.35">
      <c r="A2" s="127"/>
      <c r="B2" s="103" t="s">
        <v>443</v>
      </c>
      <c r="C2" s="103"/>
      <c r="D2" s="103"/>
      <c r="E2" s="103"/>
      <c r="F2" s="103"/>
      <c r="G2" s="103"/>
      <c r="H2" s="103"/>
      <c r="I2" s="103"/>
      <c r="J2" s="99">
        <f>'Page de garde'!E39</f>
        <v>46054</v>
      </c>
    </row>
    <row r="3" spans="1:10" ht="23.25" customHeight="1" x14ac:dyDescent="0.35">
      <c r="B3" s="61"/>
      <c r="C3" s="61"/>
      <c r="D3" s="61"/>
      <c r="E3" s="61"/>
      <c r="F3" s="61"/>
      <c r="G3" s="61"/>
      <c r="H3" s="61"/>
      <c r="I3" s="61"/>
      <c r="J3"/>
    </row>
    <row r="4" spans="1:10" ht="23.25" customHeight="1" x14ac:dyDescent="0.35">
      <c r="A4" s="121" t="s">
        <v>447</v>
      </c>
      <c r="B4" s="122"/>
      <c r="C4" s="122"/>
      <c r="D4" s="125"/>
      <c r="E4" s="61"/>
      <c r="F4" s="61"/>
      <c r="G4" s="61"/>
      <c r="H4" s="61"/>
      <c r="I4" s="61"/>
      <c r="J4"/>
    </row>
    <row r="5" spans="1:10" ht="23.25" customHeight="1" x14ac:dyDescent="0.35">
      <c r="A5" s="123" t="s">
        <v>446</v>
      </c>
      <c r="B5" s="124"/>
      <c r="C5" s="124"/>
      <c r="D5" s="126"/>
      <c r="E5" s="61"/>
      <c r="F5" s="61"/>
      <c r="G5" s="61"/>
      <c r="H5" s="61"/>
      <c r="I5" s="61"/>
      <c r="J5"/>
    </row>
    <row r="6" spans="1:10" ht="23.25" customHeight="1" x14ac:dyDescent="0.35">
      <c r="A6" s="64"/>
      <c r="B6" s="65"/>
      <c r="C6" s="65"/>
      <c r="D6" s="62"/>
      <c r="E6" s="63"/>
      <c r="F6" s="61"/>
      <c r="G6" s="61"/>
      <c r="H6" s="61"/>
      <c r="I6" s="61"/>
      <c r="J6"/>
    </row>
    <row r="7" spans="1:10" ht="23.25" customHeight="1" x14ac:dyDescent="0.35">
      <c r="A7" s="105" t="s">
        <v>448</v>
      </c>
      <c r="B7" s="105"/>
      <c r="C7" s="105"/>
      <c r="D7" s="105"/>
      <c r="E7" s="105"/>
      <c r="F7" s="105"/>
      <c r="G7" s="105"/>
      <c r="H7" s="105"/>
      <c r="I7" s="105"/>
      <c r="J7"/>
    </row>
    <row r="8" spans="1:10" ht="136.5" customHeight="1" x14ac:dyDescent="0.35">
      <c r="A8" s="54" t="s">
        <v>9</v>
      </c>
      <c r="B8" s="54" t="s">
        <v>10</v>
      </c>
      <c r="C8" s="58" t="s">
        <v>11</v>
      </c>
      <c r="D8" s="58" t="s">
        <v>459</v>
      </c>
      <c r="E8" s="58" t="s">
        <v>450</v>
      </c>
      <c r="F8" s="58" t="s">
        <v>449</v>
      </c>
      <c r="G8" s="58" t="s">
        <v>451</v>
      </c>
      <c r="H8" s="27" t="s">
        <v>456</v>
      </c>
      <c r="I8" s="58" t="s">
        <v>12</v>
      </c>
      <c r="J8" s="27" t="s">
        <v>13</v>
      </c>
    </row>
    <row r="9" spans="1:10" ht="15.5" thickBot="1" x14ac:dyDescent="0.4">
      <c r="A9" s="55"/>
      <c r="B9" s="55"/>
      <c r="C9" s="28"/>
      <c r="D9" s="28"/>
      <c r="E9" s="28"/>
      <c r="F9" s="74"/>
      <c r="G9" s="67"/>
      <c r="H9" s="67"/>
      <c r="I9" s="74"/>
      <c r="J9" s="80"/>
    </row>
    <row r="10" spans="1:10" ht="15" thickTop="1" x14ac:dyDescent="0.35">
      <c r="A10" s="29" t="s">
        <v>14</v>
      </c>
      <c r="B10" s="30"/>
      <c r="C10" s="68"/>
      <c r="D10" s="68"/>
      <c r="E10" s="68"/>
      <c r="F10" s="75"/>
      <c r="G10" s="69"/>
      <c r="H10" s="69"/>
      <c r="I10" s="75"/>
      <c r="J10" s="75"/>
    </row>
    <row r="11" spans="1:10" x14ac:dyDescent="0.35">
      <c r="A11" s="31" t="s">
        <v>15</v>
      </c>
      <c r="B11" s="32" t="s">
        <v>16</v>
      </c>
      <c r="C11" s="84"/>
      <c r="D11" s="84"/>
      <c r="E11" s="84"/>
      <c r="F11" s="76"/>
      <c r="G11" s="70"/>
      <c r="H11" s="75">
        <f>IF(E11=Paramètres!$A$1,BPU!F11-(BPU!F11*BPU!G11),BPU!F11-(BPU!F11*BPU!$D$4))</f>
        <v>0</v>
      </c>
      <c r="I11" s="76"/>
      <c r="J11" s="75">
        <f>H11+I11</f>
        <v>0</v>
      </c>
    </row>
    <row r="12" spans="1:10" x14ac:dyDescent="0.35">
      <c r="A12" s="31" t="s">
        <v>17</v>
      </c>
      <c r="B12" s="32" t="s">
        <v>18</v>
      </c>
      <c r="C12" s="84"/>
      <c r="D12" s="84"/>
      <c r="E12" s="84"/>
      <c r="F12" s="76"/>
      <c r="G12" s="70"/>
      <c r="H12" s="75">
        <f>IF(E12=Paramètres!$A$1,BPU!F12-(BPU!F12*BPU!G12),BPU!F12-(BPU!F12*BPU!$D$4))</f>
        <v>0</v>
      </c>
      <c r="I12" s="76"/>
      <c r="J12" s="75">
        <f t="shared" ref="J12:J75" si="0">H12+I12</f>
        <v>0</v>
      </c>
    </row>
    <row r="13" spans="1:10" x14ac:dyDescent="0.35">
      <c r="A13" s="31" t="s">
        <v>19</v>
      </c>
      <c r="B13" s="32" t="s">
        <v>20</v>
      </c>
      <c r="C13" s="84"/>
      <c r="D13" s="84"/>
      <c r="E13" s="84"/>
      <c r="F13" s="76"/>
      <c r="G13" s="70"/>
      <c r="H13" s="75">
        <f>IF(E13=Paramètres!$A$1,BPU!F13-(BPU!F13*BPU!G13),BPU!F13-(BPU!F13*BPU!$D$4))</f>
        <v>0</v>
      </c>
      <c r="I13" s="76"/>
      <c r="J13" s="75">
        <f t="shared" si="0"/>
        <v>0</v>
      </c>
    </row>
    <row r="14" spans="1:10" x14ac:dyDescent="0.35">
      <c r="A14" s="31" t="s">
        <v>21</v>
      </c>
      <c r="B14" s="32" t="s">
        <v>22</v>
      </c>
      <c r="C14" s="84"/>
      <c r="D14" s="84"/>
      <c r="E14" s="84"/>
      <c r="F14" s="76"/>
      <c r="G14" s="70"/>
      <c r="H14" s="75">
        <f>IF(E14=Paramètres!$A$1,BPU!F14-(BPU!F14*BPU!G14),BPU!F14-(BPU!F14*BPU!$D$4))</f>
        <v>0</v>
      </c>
      <c r="I14" s="76"/>
      <c r="J14" s="75">
        <f t="shared" si="0"/>
        <v>0</v>
      </c>
    </row>
    <row r="15" spans="1:10" x14ac:dyDescent="0.35">
      <c r="A15" s="33" t="s">
        <v>23</v>
      </c>
      <c r="B15" s="34"/>
      <c r="C15" s="85"/>
      <c r="D15" s="85"/>
      <c r="E15" s="85"/>
      <c r="F15" s="75"/>
      <c r="G15" s="69"/>
      <c r="H15" s="75"/>
      <c r="I15" s="75"/>
      <c r="J15" s="75"/>
    </row>
    <row r="16" spans="1:10" x14ac:dyDescent="0.35">
      <c r="A16" s="31" t="s">
        <v>15</v>
      </c>
      <c r="B16" s="32" t="s">
        <v>24</v>
      </c>
      <c r="C16" s="84"/>
      <c r="D16" s="84"/>
      <c r="E16" s="84"/>
      <c r="F16" s="76"/>
      <c r="G16" s="70"/>
      <c r="H16" s="75">
        <f>IF(E16=Paramètres!$A$1,BPU!F16-(BPU!F16*BPU!G16),BPU!F16-(BPU!F16*BPU!$D$4))</f>
        <v>0</v>
      </c>
      <c r="I16" s="76"/>
      <c r="J16" s="75">
        <f t="shared" si="0"/>
        <v>0</v>
      </c>
    </row>
    <row r="17" spans="1:10" x14ac:dyDescent="0.35">
      <c r="A17" s="31" t="s">
        <v>17</v>
      </c>
      <c r="B17" s="32" t="s">
        <v>25</v>
      </c>
      <c r="C17" s="84"/>
      <c r="D17" s="84"/>
      <c r="E17" s="84"/>
      <c r="F17" s="76"/>
      <c r="G17" s="70"/>
      <c r="H17" s="75">
        <f>IF(E17=Paramètres!$A$1,BPU!F17-(BPU!F17*BPU!G17),BPU!F17-(BPU!F17*BPU!$D$4))</f>
        <v>0</v>
      </c>
      <c r="I17" s="76"/>
      <c r="J17" s="75">
        <f t="shared" si="0"/>
        <v>0</v>
      </c>
    </row>
    <row r="18" spans="1:10" x14ac:dyDescent="0.35">
      <c r="A18" s="31" t="s">
        <v>19</v>
      </c>
      <c r="B18" s="32" t="s">
        <v>26</v>
      </c>
      <c r="C18" s="84"/>
      <c r="D18" s="84"/>
      <c r="E18" s="84"/>
      <c r="F18" s="76"/>
      <c r="G18" s="70"/>
      <c r="H18" s="75">
        <f>IF(E18=Paramètres!$A$1,BPU!F18-(BPU!F18*BPU!G18),BPU!F18-(BPU!F18*BPU!$D$4))</f>
        <v>0</v>
      </c>
      <c r="I18" s="76"/>
      <c r="J18" s="75">
        <f t="shared" si="0"/>
        <v>0</v>
      </c>
    </row>
    <row r="19" spans="1:10" x14ac:dyDescent="0.35">
      <c r="A19" s="31" t="s">
        <v>21</v>
      </c>
      <c r="B19" s="32" t="s">
        <v>27</v>
      </c>
      <c r="C19" s="84"/>
      <c r="D19" s="84"/>
      <c r="E19" s="84"/>
      <c r="F19" s="76"/>
      <c r="G19" s="70"/>
      <c r="H19" s="75">
        <f>IF(E19=Paramètres!$A$1,BPU!F19-(BPU!F19*BPU!G19),BPU!F19-(BPU!F19*BPU!$D$4))</f>
        <v>0</v>
      </c>
      <c r="I19" s="76"/>
      <c r="J19" s="75">
        <f t="shared" si="0"/>
        <v>0</v>
      </c>
    </row>
    <row r="20" spans="1:10" x14ac:dyDescent="0.35">
      <c r="A20" s="33" t="s">
        <v>28</v>
      </c>
      <c r="B20" s="34"/>
      <c r="C20" s="85"/>
      <c r="D20" s="85"/>
      <c r="E20" s="85"/>
      <c r="F20" s="75"/>
      <c r="G20" s="69"/>
      <c r="H20" s="75"/>
      <c r="I20" s="75"/>
      <c r="J20" s="75"/>
    </row>
    <row r="21" spans="1:10" x14ac:dyDescent="0.35">
      <c r="A21" s="31" t="s">
        <v>15</v>
      </c>
      <c r="B21" s="32" t="s">
        <v>29</v>
      </c>
      <c r="C21" s="84"/>
      <c r="D21" s="84"/>
      <c r="E21" s="84"/>
      <c r="F21" s="76"/>
      <c r="G21" s="70"/>
      <c r="H21" s="75">
        <f>IF(E21=Paramètres!$A$1,BPU!F21-(BPU!F21*BPU!G21),BPU!F21-(BPU!F21*BPU!$D$4))</f>
        <v>0</v>
      </c>
      <c r="I21" s="76"/>
      <c r="J21" s="75">
        <f t="shared" si="0"/>
        <v>0</v>
      </c>
    </row>
    <row r="22" spans="1:10" x14ac:dyDescent="0.35">
      <c r="A22" s="31" t="s">
        <v>17</v>
      </c>
      <c r="B22" s="32" t="s">
        <v>30</v>
      </c>
      <c r="C22" s="84"/>
      <c r="D22" s="84"/>
      <c r="E22" s="84"/>
      <c r="F22" s="76"/>
      <c r="G22" s="70"/>
      <c r="H22" s="75">
        <f>IF(E22=Paramètres!$A$1,BPU!F22-(BPU!F22*BPU!G22),BPU!F22-(BPU!F22*BPU!$D$4))</f>
        <v>0</v>
      </c>
      <c r="I22" s="76"/>
      <c r="J22" s="75">
        <f t="shared" si="0"/>
        <v>0</v>
      </c>
    </row>
    <row r="23" spans="1:10" x14ac:dyDescent="0.35">
      <c r="A23" s="31" t="s">
        <v>19</v>
      </c>
      <c r="B23" s="32" t="s">
        <v>31</v>
      </c>
      <c r="C23" s="84"/>
      <c r="D23" s="84"/>
      <c r="E23" s="84"/>
      <c r="F23" s="76"/>
      <c r="G23" s="70"/>
      <c r="H23" s="75">
        <f>IF(E23=Paramètres!$A$1,BPU!F23-(BPU!F23*BPU!G23),BPU!F23-(BPU!F23*BPU!$D$4))</f>
        <v>0</v>
      </c>
      <c r="I23" s="76"/>
      <c r="J23" s="75">
        <f t="shared" si="0"/>
        <v>0</v>
      </c>
    </row>
    <row r="24" spans="1:10" x14ac:dyDescent="0.35">
      <c r="A24" s="31" t="s">
        <v>21</v>
      </c>
      <c r="B24" s="32" t="s">
        <v>32</v>
      </c>
      <c r="C24" s="84"/>
      <c r="D24" s="84"/>
      <c r="E24" s="84"/>
      <c r="F24" s="76"/>
      <c r="G24" s="70"/>
      <c r="H24" s="75">
        <f>IF(E24=Paramètres!$A$1,BPU!F24-(BPU!F24*BPU!G24),BPU!F24-(BPU!F24*BPU!$D$4))</f>
        <v>0</v>
      </c>
      <c r="I24" s="76"/>
      <c r="J24" s="75">
        <f t="shared" si="0"/>
        <v>0</v>
      </c>
    </row>
    <row r="25" spans="1:10" x14ac:dyDescent="0.35">
      <c r="A25" s="33" t="s">
        <v>33</v>
      </c>
      <c r="B25" s="34"/>
      <c r="C25" s="85"/>
      <c r="D25" s="85"/>
      <c r="E25" s="85"/>
      <c r="F25" s="75"/>
      <c r="G25" s="69"/>
      <c r="H25" s="75"/>
      <c r="I25" s="75"/>
      <c r="J25" s="75"/>
    </row>
    <row r="26" spans="1:10" x14ac:dyDescent="0.35">
      <c r="A26" s="31" t="s">
        <v>15</v>
      </c>
      <c r="B26" s="32" t="s">
        <v>34</v>
      </c>
      <c r="C26" s="84"/>
      <c r="D26" s="84"/>
      <c r="E26" s="84"/>
      <c r="F26" s="76"/>
      <c r="G26" s="70"/>
      <c r="H26" s="75">
        <f>IF(E26=Paramètres!$A$1,BPU!F26-(BPU!F26*BPU!G26),BPU!F26-(BPU!F26*BPU!$D$4))</f>
        <v>0</v>
      </c>
      <c r="I26" s="76"/>
      <c r="J26" s="75">
        <f t="shared" si="0"/>
        <v>0</v>
      </c>
    </row>
    <row r="27" spans="1:10" x14ac:dyDescent="0.35">
      <c r="A27" s="31" t="s">
        <v>17</v>
      </c>
      <c r="B27" s="32" t="s">
        <v>35</v>
      </c>
      <c r="C27" s="84"/>
      <c r="D27" s="84"/>
      <c r="E27" s="84"/>
      <c r="F27" s="76"/>
      <c r="G27" s="70"/>
      <c r="H27" s="75">
        <f>IF(E27=Paramètres!$A$1,BPU!F27-(BPU!F27*BPU!G27),BPU!F27-(BPU!F27*BPU!$D$4))</f>
        <v>0</v>
      </c>
      <c r="I27" s="76"/>
      <c r="J27" s="75">
        <f t="shared" si="0"/>
        <v>0</v>
      </c>
    </row>
    <row r="28" spans="1:10" x14ac:dyDescent="0.35">
      <c r="A28" s="31" t="s">
        <v>19</v>
      </c>
      <c r="B28" s="32" t="s">
        <v>36</v>
      </c>
      <c r="C28" s="84"/>
      <c r="D28" s="84"/>
      <c r="E28" s="84"/>
      <c r="F28" s="76"/>
      <c r="G28" s="70"/>
      <c r="H28" s="75">
        <f>IF(E28=Paramètres!$A$1,BPU!F28-(BPU!F28*BPU!G28),BPU!F28-(BPU!F28*BPU!$D$4))</f>
        <v>0</v>
      </c>
      <c r="I28" s="76"/>
      <c r="J28" s="75">
        <f t="shared" si="0"/>
        <v>0</v>
      </c>
    </row>
    <row r="29" spans="1:10" x14ac:dyDescent="0.35">
      <c r="A29" s="31" t="s">
        <v>21</v>
      </c>
      <c r="B29" s="32" t="s">
        <v>37</v>
      </c>
      <c r="C29" s="84"/>
      <c r="D29" s="84"/>
      <c r="E29" s="84"/>
      <c r="F29" s="76"/>
      <c r="G29" s="70"/>
      <c r="H29" s="75">
        <f>IF(E29=Paramètres!$A$1,BPU!F29-(BPU!F29*BPU!G29),BPU!F29-(BPU!F29*BPU!$D$4))</f>
        <v>0</v>
      </c>
      <c r="I29" s="76"/>
      <c r="J29" s="75">
        <f t="shared" si="0"/>
        <v>0</v>
      </c>
    </row>
    <row r="30" spans="1:10" x14ac:dyDescent="0.35">
      <c r="A30" s="33" t="s">
        <v>38</v>
      </c>
      <c r="B30" s="34"/>
      <c r="C30" s="85"/>
      <c r="D30" s="85"/>
      <c r="E30" s="85"/>
      <c r="F30" s="75"/>
      <c r="G30" s="69"/>
      <c r="H30" s="75"/>
      <c r="I30" s="75"/>
      <c r="J30" s="75"/>
    </row>
    <row r="31" spans="1:10" x14ac:dyDescent="0.35">
      <c r="A31" s="35" t="s">
        <v>39</v>
      </c>
      <c r="B31" s="32" t="s">
        <v>40</v>
      </c>
      <c r="C31" s="84"/>
      <c r="D31" s="84"/>
      <c r="E31" s="84"/>
      <c r="F31" s="76"/>
      <c r="G31" s="70"/>
      <c r="H31" s="75">
        <f>IF(E31=Paramètres!$A$1,BPU!F31-(BPU!F31*BPU!G31),BPU!F31-(BPU!F31*BPU!$D$4))</f>
        <v>0</v>
      </c>
      <c r="I31" s="76"/>
      <c r="J31" s="75">
        <f t="shared" si="0"/>
        <v>0</v>
      </c>
    </row>
    <row r="32" spans="1:10" x14ac:dyDescent="0.35">
      <c r="A32" s="35" t="s">
        <v>41</v>
      </c>
      <c r="B32" s="32" t="s">
        <v>42</v>
      </c>
      <c r="C32" s="84"/>
      <c r="D32" s="84"/>
      <c r="E32" s="84"/>
      <c r="F32" s="76"/>
      <c r="G32" s="70"/>
      <c r="H32" s="75">
        <f>IF(E32=Paramètres!$A$1,BPU!F32-(BPU!F32*BPU!G32),BPU!F32-(BPU!F32*BPU!$D$4))</f>
        <v>0</v>
      </c>
      <c r="I32" s="76"/>
      <c r="J32" s="75">
        <f t="shared" si="0"/>
        <v>0</v>
      </c>
    </row>
    <row r="33" spans="1:10" x14ac:dyDescent="0.35">
      <c r="A33" s="35" t="s">
        <v>43</v>
      </c>
      <c r="B33" s="32" t="s">
        <v>44</v>
      </c>
      <c r="C33" s="84"/>
      <c r="D33" s="84"/>
      <c r="E33" s="84"/>
      <c r="F33" s="76"/>
      <c r="G33" s="70"/>
      <c r="H33" s="75">
        <f>IF(E33=Paramètres!$A$1,BPU!F33-(BPU!F33*BPU!G33),BPU!F33-(BPU!F33*BPU!$D$4))</f>
        <v>0</v>
      </c>
      <c r="I33" s="76"/>
      <c r="J33" s="75">
        <f t="shared" si="0"/>
        <v>0</v>
      </c>
    </row>
    <row r="34" spans="1:10" x14ac:dyDescent="0.35">
      <c r="A34" s="35" t="s">
        <v>45</v>
      </c>
      <c r="B34" s="32" t="s">
        <v>46</v>
      </c>
      <c r="C34" s="84"/>
      <c r="D34" s="84"/>
      <c r="E34" s="84"/>
      <c r="F34" s="76"/>
      <c r="G34" s="70"/>
      <c r="H34" s="75">
        <f>IF(E34=Paramètres!$A$1,BPU!F34-(BPU!F34*BPU!G34),BPU!F34-(BPU!F34*BPU!$D$4))</f>
        <v>0</v>
      </c>
      <c r="I34" s="76"/>
      <c r="J34" s="75">
        <f t="shared" si="0"/>
        <v>0</v>
      </c>
    </row>
    <row r="35" spans="1:10" x14ac:dyDescent="0.35">
      <c r="A35" s="31" t="s">
        <v>47</v>
      </c>
      <c r="B35" s="32" t="s">
        <v>48</v>
      </c>
      <c r="C35" s="84"/>
      <c r="D35" s="84"/>
      <c r="E35" s="84"/>
      <c r="F35" s="76"/>
      <c r="G35" s="70"/>
      <c r="H35" s="75">
        <f>IF(E35=Paramètres!$A$1,BPU!F35-(BPU!F35*BPU!G35),BPU!F35-(BPU!F35*BPU!$D$4))</f>
        <v>0</v>
      </c>
      <c r="I35" s="76"/>
      <c r="J35" s="75">
        <f t="shared" si="0"/>
        <v>0</v>
      </c>
    </row>
    <row r="36" spans="1:10" x14ac:dyDescent="0.35">
      <c r="A36" s="31" t="s">
        <v>49</v>
      </c>
      <c r="B36" s="32" t="s">
        <v>50</v>
      </c>
      <c r="C36" s="84"/>
      <c r="D36" s="84"/>
      <c r="E36" s="84"/>
      <c r="F36" s="76"/>
      <c r="G36" s="70"/>
      <c r="H36" s="75">
        <f>IF(E36=Paramètres!$A$1,BPU!F36-(BPU!F36*BPU!G36),BPU!F36-(BPU!F36*BPU!$D$4))</f>
        <v>0</v>
      </c>
      <c r="I36" s="76"/>
      <c r="J36" s="75">
        <f t="shared" si="0"/>
        <v>0</v>
      </c>
    </row>
    <row r="37" spans="1:10" x14ac:dyDescent="0.35">
      <c r="A37" s="31" t="s">
        <v>51</v>
      </c>
      <c r="B37" s="32" t="s">
        <v>52</v>
      </c>
      <c r="C37" s="84"/>
      <c r="D37" s="84"/>
      <c r="E37" s="84"/>
      <c r="F37" s="76"/>
      <c r="G37" s="70"/>
      <c r="H37" s="75">
        <f>IF(E37=Paramètres!$A$1,BPU!F37-(BPU!F37*BPU!G37),BPU!F37-(BPU!F37*BPU!$D$4))</f>
        <v>0</v>
      </c>
      <c r="I37" s="76"/>
      <c r="J37" s="75">
        <f t="shared" si="0"/>
        <v>0</v>
      </c>
    </row>
    <row r="38" spans="1:10" x14ac:dyDescent="0.35">
      <c r="A38" s="31" t="s">
        <v>53</v>
      </c>
      <c r="B38" s="32" t="s">
        <v>54</v>
      </c>
      <c r="C38" s="84"/>
      <c r="D38" s="84"/>
      <c r="E38" s="84"/>
      <c r="F38" s="76"/>
      <c r="G38" s="70"/>
      <c r="H38" s="75">
        <f>IF(E38=Paramètres!$A$1,BPU!F38-(BPU!F38*BPU!G38),BPU!F38-(BPU!F38*BPU!$D$4))</f>
        <v>0</v>
      </c>
      <c r="I38" s="76"/>
      <c r="J38" s="75">
        <f t="shared" si="0"/>
        <v>0</v>
      </c>
    </row>
    <row r="39" spans="1:10" x14ac:dyDescent="0.35">
      <c r="A39" s="35" t="s">
        <v>55</v>
      </c>
      <c r="B39" s="32" t="s">
        <v>56</v>
      </c>
      <c r="C39" s="84"/>
      <c r="D39" s="84"/>
      <c r="E39" s="84"/>
      <c r="F39" s="76"/>
      <c r="G39" s="70"/>
      <c r="H39" s="75">
        <f>IF(E39=Paramètres!$A$1,BPU!F39-(BPU!F39*BPU!G39),BPU!F39-(BPU!F39*BPU!$D$4))</f>
        <v>0</v>
      </c>
      <c r="I39" s="76"/>
      <c r="J39" s="75">
        <f t="shared" si="0"/>
        <v>0</v>
      </c>
    </row>
    <row r="40" spans="1:10" x14ac:dyDescent="0.35">
      <c r="A40" s="33" t="s">
        <v>57</v>
      </c>
      <c r="B40" s="34"/>
      <c r="C40" s="85"/>
      <c r="D40" s="85"/>
      <c r="E40" s="85"/>
      <c r="F40" s="75"/>
      <c r="G40" s="69"/>
      <c r="H40" s="75"/>
      <c r="I40" s="75"/>
      <c r="J40" s="75"/>
    </row>
    <row r="41" spans="1:10" x14ac:dyDescent="0.35">
      <c r="A41" s="31" t="s">
        <v>58</v>
      </c>
      <c r="B41" s="32" t="s">
        <v>59</v>
      </c>
      <c r="C41" s="84"/>
      <c r="D41" s="84"/>
      <c r="E41" s="84"/>
      <c r="F41" s="76"/>
      <c r="G41" s="70"/>
      <c r="H41" s="75">
        <f>IF(E41=Paramètres!$A$1,BPU!F41-(BPU!F41*BPU!G41),BPU!F41-(BPU!F41*BPU!$D$4))</f>
        <v>0</v>
      </c>
      <c r="I41" s="76"/>
      <c r="J41" s="75">
        <f t="shared" si="0"/>
        <v>0</v>
      </c>
    </row>
    <row r="42" spans="1:10" x14ac:dyDescent="0.35">
      <c r="A42" s="31" t="s">
        <v>60</v>
      </c>
      <c r="B42" s="32" t="s">
        <v>61</v>
      </c>
      <c r="C42" s="84"/>
      <c r="D42" s="84"/>
      <c r="E42" s="84"/>
      <c r="F42" s="76"/>
      <c r="G42" s="70"/>
      <c r="H42" s="75">
        <f>IF(E42=Paramètres!$A$1,BPU!F42-(BPU!F42*BPU!G42),BPU!F42-(BPU!F42*BPU!$D$4))</f>
        <v>0</v>
      </c>
      <c r="I42" s="76"/>
      <c r="J42" s="75">
        <f t="shared" si="0"/>
        <v>0</v>
      </c>
    </row>
    <row r="43" spans="1:10" x14ac:dyDescent="0.35">
      <c r="A43" s="31" t="s">
        <v>62</v>
      </c>
      <c r="B43" s="32" t="s">
        <v>63</v>
      </c>
      <c r="C43" s="84"/>
      <c r="D43" s="84"/>
      <c r="E43" s="84"/>
      <c r="F43" s="76"/>
      <c r="G43" s="70"/>
      <c r="H43" s="75">
        <f>IF(E43=Paramètres!$A$1,BPU!F43-(BPU!F43*BPU!G43),BPU!F43-(BPU!F43*BPU!$D$4))</f>
        <v>0</v>
      </c>
      <c r="I43" s="76"/>
      <c r="J43" s="75">
        <f t="shared" si="0"/>
        <v>0</v>
      </c>
    </row>
    <row r="44" spans="1:10" x14ac:dyDescent="0.35">
      <c r="A44" s="31" t="s">
        <v>64</v>
      </c>
      <c r="B44" s="32" t="s">
        <v>65</v>
      </c>
      <c r="C44" s="84"/>
      <c r="D44" s="84"/>
      <c r="E44" s="84"/>
      <c r="F44" s="76"/>
      <c r="G44" s="70"/>
      <c r="H44" s="75">
        <f>IF(E44=Paramètres!$A$1,BPU!F44-(BPU!F44*BPU!G44),BPU!F44-(BPU!F44*BPU!$D$4))</f>
        <v>0</v>
      </c>
      <c r="I44" s="76"/>
      <c r="J44" s="75">
        <f t="shared" si="0"/>
        <v>0</v>
      </c>
    </row>
    <row r="45" spans="1:10" x14ac:dyDescent="0.35">
      <c r="A45" s="31" t="s">
        <v>66</v>
      </c>
      <c r="B45" s="32" t="s">
        <v>67</v>
      </c>
      <c r="C45" s="84"/>
      <c r="D45" s="84"/>
      <c r="E45" s="84"/>
      <c r="F45" s="76"/>
      <c r="G45" s="70"/>
      <c r="H45" s="75">
        <f>IF(E45=Paramètres!$A$1,BPU!F45-(BPU!F45*BPU!G45),BPU!F45-(BPU!F45*BPU!$D$4))</f>
        <v>0</v>
      </c>
      <c r="I45" s="76"/>
      <c r="J45" s="75">
        <f t="shared" si="0"/>
        <v>0</v>
      </c>
    </row>
    <row r="46" spans="1:10" x14ac:dyDescent="0.35">
      <c r="A46" s="31" t="s">
        <v>68</v>
      </c>
      <c r="B46" s="32" t="s">
        <v>69</v>
      </c>
      <c r="C46" s="84"/>
      <c r="D46" s="84"/>
      <c r="E46" s="84"/>
      <c r="F46" s="76"/>
      <c r="G46" s="70"/>
      <c r="H46" s="75">
        <f>IF(E46=Paramètres!$A$1,BPU!F46-(BPU!F46*BPU!G46),BPU!F46-(BPU!F46*BPU!$D$4))</f>
        <v>0</v>
      </c>
      <c r="I46" s="76"/>
      <c r="J46" s="75">
        <f t="shared" si="0"/>
        <v>0</v>
      </c>
    </row>
    <row r="47" spans="1:10" x14ac:dyDescent="0.35">
      <c r="A47" s="31" t="s">
        <v>70</v>
      </c>
      <c r="B47" s="32" t="s">
        <v>71</v>
      </c>
      <c r="C47" s="84"/>
      <c r="D47" s="84"/>
      <c r="E47" s="84"/>
      <c r="F47" s="76"/>
      <c r="G47" s="70"/>
      <c r="H47" s="75">
        <f>IF(E47=Paramètres!$A$1,BPU!F47-(BPU!F47*BPU!G47),BPU!F47-(BPU!F47*BPU!$D$4))</f>
        <v>0</v>
      </c>
      <c r="I47" s="76"/>
      <c r="J47" s="75">
        <f t="shared" si="0"/>
        <v>0</v>
      </c>
    </row>
    <row r="48" spans="1:10" x14ac:dyDescent="0.35">
      <c r="A48" s="31" t="s">
        <v>72</v>
      </c>
      <c r="B48" s="32" t="s">
        <v>73</v>
      </c>
      <c r="C48" s="84"/>
      <c r="D48" s="84"/>
      <c r="E48" s="84"/>
      <c r="F48" s="76"/>
      <c r="G48" s="70"/>
      <c r="H48" s="75">
        <f>IF(E48=Paramètres!$A$1,BPU!F48-(BPU!F48*BPU!G48),BPU!F48-(BPU!F48*BPU!$D$4))</f>
        <v>0</v>
      </c>
      <c r="I48" s="76"/>
      <c r="J48" s="75">
        <f t="shared" si="0"/>
        <v>0</v>
      </c>
    </row>
    <row r="49" spans="1:10" x14ac:dyDescent="0.35">
      <c r="A49" s="33" t="s">
        <v>74</v>
      </c>
      <c r="B49" s="34"/>
      <c r="C49" s="85"/>
      <c r="D49" s="85"/>
      <c r="E49" s="85"/>
      <c r="F49" s="75"/>
      <c r="G49" s="69"/>
      <c r="H49" s="75"/>
      <c r="I49" s="75"/>
      <c r="J49" s="75"/>
    </row>
    <row r="50" spans="1:10" x14ac:dyDescent="0.35">
      <c r="A50" s="31" t="s">
        <v>15</v>
      </c>
      <c r="B50" s="32" t="s">
        <v>75</v>
      </c>
      <c r="C50" s="84"/>
      <c r="D50" s="84"/>
      <c r="E50" s="84"/>
      <c r="F50" s="76"/>
      <c r="G50" s="70"/>
      <c r="H50" s="75">
        <f>IF(E50=Paramètres!$A$1,BPU!F50-(BPU!F50*BPU!G50),BPU!F50-(BPU!F50*BPU!$D$4))</f>
        <v>0</v>
      </c>
      <c r="I50" s="76"/>
      <c r="J50" s="75">
        <f t="shared" si="0"/>
        <v>0</v>
      </c>
    </row>
    <row r="51" spans="1:10" x14ac:dyDescent="0.35">
      <c r="A51" s="31" t="s">
        <v>17</v>
      </c>
      <c r="B51" s="32" t="s">
        <v>76</v>
      </c>
      <c r="C51" s="84"/>
      <c r="D51" s="84"/>
      <c r="E51" s="84"/>
      <c r="F51" s="76"/>
      <c r="G51" s="70"/>
      <c r="H51" s="75">
        <f>IF(E51=Paramètres!$A$1,BPU!F51-(BPU!F51*BPU!G51),BPU!F51-(BPU!F51*BPU!$D$4))</f>
        <v>0</v>
      </c>
      <c r="I51" s="76"/>
      <c r="J51" s="75">
        <f t="shared" si="0"/>
        <v>0</v>
      </c>
    </row>
    <row r="52" spans="1:10" x14ac:dyDescent="0.35">
      <c r="A52" s="31" t="s">
        <v>19</v>
      </c>
      <c r="B52" s="32" t="s">
        <v>77</v>
      </c>
      <c r="C52" s="84"/>
      <c r="D52" s="84"/>
      <c r="E52" s="84"/>
      <c r="F52" s="76"/>
      <c r="G52" s="70"/>
      <c r="H52" s="75">
        <f>IF(E52=Paramètres!$A$1,BPU!F52-(BPU!F52*BPU!G52),BPU!F52-(BPU!F52*BPU!$D$4))</f>
        <v>0</v>
      </c>
      <c r="I52" s="76"/>
      <c r="J52" s="75">
        <f t="shared" si="0"/>
        <v>0</v>
      </c>
    </row>
    <row r="53" spans="1:10" x14ac:dyDescent="0.35">
      <c r="A53" s="31" t="s">
        <v>21</v>
      </c>
      <c r="B53" s="32" t="s">
        <v>78</v>
      </c>
      <c r="C53" s="84"/>
      <c r="D53" s="84"/>
      <c r="E53" s="84"/>
      <c r="F53" s="76"/>
      <c r="G53" s="70"/>
      <c r="H53" s="75">
        <f>IF(E53=Paramètres!$A$1,BPU!F53-(BPU!F53*BPU!G53),BPU!F53-(BPU!F53*BPU!$D$4))</f>
        <v>0</v>
      </c>
      <c r="I53" s="76"/>
      <c r="J53" s="75">
        <f t="shared" si="0"/>
        <v>0</v>
      </c>
    </row>
    <row r="54" spans="1:10" x14ac:dyDescent="0.35">
      <c r="A54" s="36" t="s">
        <v>79</v>
      </c>
      <c r="B54" s="37"/>
      <c r="C54" s="85"/>
      <c r="D54" s="85"/>
      <c r="E54" s="85"/>
      <c r="F54" s="75"/>
      <c r="G54" s="69"/>
      <c r="H54" s="75"/>
      <c r="I54" s="75"/>
      <c r="J54" s="75"/>
    </row>
    <row r="55" spans="1:10" x14ac:dyDescent="0.35">
      <c r="A55" s="31" t="s">
        <v>15</v>
      </c>
      <c r="B55" s="32" t="s">
        <v>80</v>
      </c>
      <c r="C55" s="84"/>
      <c r="D55" s="84"/>
      <c r="E55" s="84"/>
      <c r="F55" s="76"/>
      <c r="G55" s="70"/>
      <c r="H55" s="75">
        <f>IF(E55=Paramètres!$A$1,BPU!F55-(BPU!F55*BPU!G55),BPU!F55-(BPU!F55*BPU!$D$4))</f>
        <v>0</v>
      </c>
      <c r="I55" s="76"/>
      <c r="J55" s="75">
        <f t="shared" si="0"/>
        <v>0</v>
      </c>
    </row>
    <row r="56" spans="1:10" x14ac:dyDescent="0.35">
      <c r="A56" s="31" t="s">
        <v>17</v>
      </c>
      <c r="B56" s="32" t="s">
        <v>81</v>
      </c>
      <c r="C56" s="84"/>
      <c r="D56" s="84"/>
      <c r="E56" s="84"/>
      <c r="F56" s="76"/>
      <c r="G56" s="70"/>
      <c r="H56" s="75">
        <f>IF(E56=Paramètres!$A$1,BPU!F56-(BPU!F56*BPU!G56),BPU!F56-(BPU!F56*BPU!$D$4))</f>
        <v>0</v>
      </c>
      <c r="I56" s="76"/>
      <c r="J56" s="75">
        <f t="shared" si="0"/>
        <v>0</v>
      </c>
    </row>
    <row r="57" spans="1:10" x14ac:dyDescent="0.35">
      <c r="A57" s="31" t="s">
        <v>19</v>
      </c>
      <c r="B57" s="32" t="s">
        <v>82</v>
      </c>
      <c r="C57" s="84"/>
      <c r="D57" s="84"/>
      <c r="E57" s="84"/>
      <c r="F57" s="76"/>
      <c r="G57" s="70"/>
      <c r="H57" s="75">
        <f>IF(E57=Paramètres!$A$1,BPU!F57-(BPU!F57*BPU!G57),BPU!F57-(BPU!F57*BPU!$D$4))</f>
        <v>0</v>
      </c>
      <c r="I57" s="76"/>
      <c r="J57" s="75">
        <f t="shared" si="0"/>
        <v>0</v>
      </c>
    </row>
    <row r="58" spans="1:10" x14ac:dyDescent="0.35">
      <c r="A58" s="31" t="s">
        <v>21</v>
      </c>
      <c r="B58" s="32" t="s">
        <v>83</v>
      </c>
      <c r="C58" s="84"/>
      <c r="D58" s="84"/>
      <c r="E58" s="84"/>
      <c r="F58" s="76"/>
      <c r="G58" s="70"/>
      <c r="H58" s="75">
        <f>IF(E58=Paramètres!$A$1,BPU!F58-(BPU!F58*BPU!G58),BPU!F58-(BPU!F58*BPU!$D$4))</f>
        <v>0</v>
      </c>
      <c r="I58" s="76"/>
      <c r="J58" s="75">
        <f t="shared" si="0"/>
        <v>0</v>
      </c>
    </row>
    <row r="59" spans="1:10" x14ac:dyDescent="0.35">
      <c r="A59" s="35" t="s">
        <v>84</v>
      </c>
      <c r="B59" s="32" t="s">
        <v>85</v>
      </c>
      <c r="C59" s="84"/>
      <c r="D59" s="84"/>
      <c r="E59" s="84"/>
      <c r="F59" s="76"/>
      <c r="G59" s="70"/>
      <c r="H59" s="75">
        <f>IF(E59=Paramètres!$A$1,BPU!F59-(BPU!F59*BPU!G59),BPU!F59-(BPU!F59*BPU!$D$4))</f>
        <v>0</v>
      </c>
      <c r="I59" s="76"/>
      <c r="J59" s="75">
        <f t="shared" si="0"/>
        <v>0</v>
      </c>
    </row>
    <row r="60" spans="1:10" x14ac:dyDescent="0.35">
      <c r="A60" s="33" t="s">
        <v>86</v>
      </c>
      <c r="B60" s="34"/>
      <c r="C60" s="85"/>
      <c r="D60" s="85"/>
      <c r="E60" s="85"/>
      <c r="F60" s="75"/>
      <c r="G60" s="69"/>
      <c r="H60" s="75"/>
      <c r="I60" s="75"/>
      <c r="J60" s="75"/>
    </row>
    <row r="61" spans="1:10" x14ac:dyDescent="0.35">
      <c r="A61" s="35" t="s">
        <v>87</v>
      </c>
      <c r="B61" s="32" t="s">
        <v>88</v>
      </c>
      <c r="C61" s="84"/>
      <c r="D61" s="84"/>
      <c r="E61" s="84"/>
      <c r="F61" s="76"/>
      <c r="G61" s="70"/>
      <c r="H61" s="75">
        <f>IF(E61=Paramètres!$A$1,BPU!F61-(BPU!F61*BPU!G61),BPU!F61-(BPU!F61*BPU!$D$4))</f>
        <v>0</v>
      </c>
      <c r="I61" s="76"/>
      <c r="J61" s="75">
        <f t="shared" si="0"/>
        <v>0</v>
      </c>
    </row>
    <row r="62" spans="1:10" x14ac:dyDescent="0.35">
      <c r="A62" s="35" t="s">
        <v>89</v>
      </c>
      <c r="B62" s="32" t="s">
        <v>90</v>
      </c>
      <c r="C62" s="84"/>
      <c r="D62" s="84"/>
      <c r="E62" s="84"/>
      <c r="F62" s="76"/>
      <c r="G62" s="70"/>
      <c r="H62" s="75">
        <f>IF(E62=Paramètres!$A$1,BPU!F62-(BPU!F62*BPU!G62),BPU!F62-(BPU!F62*BPU!$D$4))</f>
        <v>0</v>
      </c>
      <c r="I62" s="76"/>
      <c r="J62" s="75">
        <f t="shared" si="0"/>
        <v>0</v>
      </c>
    </row>
    <row r="63" spans="1:10" x14ac:dyDescent="0.35">
      <c r="A63" s="35" t="s">
        <v>91</v>
      </c>
      <c r="B63" s="32" t="s">
        <v>92</v>
      </c>
      <c r="C63" s="84"/>
      <c r="D63" s="84"/>
      <c r="E63" s="84"/>
      <c r="F63" s="76"/>
      <c r="G63" s="70"/>
      <c r="H63" s="75">
        <f>IF(E63=Paramètres!$A$1,BPU!F63-(BPU!F63*BPU!G63),BPU!F63-(BPU!F63*BPU!$D$4))</f>
        <v>0</v>
      </c>
      <c r="I63" s="76"/>
      <c r="J63" s="75">
        <f t="shared" si="0"/>
        <v>0</v>
      </c>
    </row>
    <row r="64" spans="1:10" x14ac:dyDescent="0.35">
      <c r="A64" s="35" t="s">
        <v>93</v>
      </c>
      <c r="B64" s="32" t="s">
        <v>94</v>
      </c>
      <c r="C64" s="84"/>
      <c r="D64" s="84"/>
      <c r="E64" s="84"/>
      <c r="F64" s="76"/>
      <c r="G64" s="70"/>
      <c r="H64" s="75">
        <f>IF(E64=Paramètres!$A$1,BPU!F64-(BPU!F64*BPU!G64),BPU!F64-(BPU!F64*BPU!$D$4))</f>
        <v>0</v>
      </c>
      <c r="I64" s="76"/>
      <c r="J64" s="75">
        <f t="shared" si="0"/>
        <v>0</v>
      </c>
    </row>
    <row r="65" spans="1:10" x14ac:dyDescent="0.35">
      <c r="A65" s="35" t="s">
        <v>95</v>
      </c>
      <c r="B65" s="32" t="s">
        <v>96</v>
      </c>
      <c r="C65" s="84"/>
      <c r="D65" s="84"/>
      <c r="E65" s="84"/>
      <c r="F65" s="76"/>
      <c r="G65" s="70"/>
      <c r="H65" s="75">
        <f>IF(E65=Paramètres!$A$1,BPU!F65-(BPU!F65*BPU!G65),BPU!F65-(BPU!F65*BPU!$D$4))</f>
        <v>0</v>
      </c>
      <c r="I65" s="76"/>
      <c r="J65" s="75">
        <f t="shared" si="0"/>
        <v>0</v>
      </c>
    </row>
    <row r="66" spans="1:10" x14ac:dyDescent="0.35">
      <c r="A66" s="35" t="s">
        <v>97</v>
      </c>
      <c r="B66" s="32" t="s">
        <v>98</v>
      </c>
      <c r="C66" s="84"/>
      <c r="D66" s="84"/>
      <c r="E66" s="84"/>
      <c r="F66" s="76"/>
      <c r="G66" s="70"/>
      <c r="H66" s="75">
        <f>IF(E66=Paramètres!$A$1,BPU!F66-(BPU!F66*BPU!G66),BPU!F66-(BPU!F66*BPU!$D$4))</f>
        <v>0</v>
      </c>
      <c r="I66" s="76"/>
      <c r="J66" s="75">
        <f t="shared" si="0"/>
        <v>0</v>
      </c>
    </row>
    <row r="67" spans="1:10" x14ac:dyDescent="0.35">
      <c r="A67" s="35" t="s">
        <v>99</v>
      </c>
      <c r="B67" s="32" t="s">
        <v>100</v>
      </c>
      <c r="C67" s="84"/>
      <c r="D67" s="84"/>
      <c r="E67" s="84"/>
      <c r="F67" s="76"/>
      <c r="G67" s="70"/>
      <c r="H67" s="75">
        <f>IF(E67=Paramètres!$A$1,BPU!F67-(BPU!F67*BPU!G67),BPU!F67-(BPU!F67*BPU!$D$4))</f>
        <v>0</v>
      </c>
      <c r="I67" s="76"/>
      <c r="J67" s="75">
        <f t="shared" si="0"/>
        <v>0</v>
      </c>
    </row>
    <row r="68" spans="1:10" x14ac:dyDescent="0.35">
      <c r="A68" s="33" t="s">
        <v>101</v>
      </c>
      <c r="B68" s="34"/>
      <c r="C68" s="85"/>
      <c r="D68" s="85"/>
      <c r="E68" s="85"/>
      <c r="F68" s="75"/>
      <c r="G68" s="69"/>
      <c r="H68" s="75"/>
      <c r="I68" s="75"/>
      <c r="J68" s="75"/>
    </row>
    <row r="69" spans="1:10" x14ac:dyDescent="0.35">
      <c r="A69" s="35" t="s">
        <v>102</v>
      </c>
      <c r="B69" s="32" t="s">
        <v>103</v>
      </c>
      <c r="C69" s="84"/>
      <c r="D69" s="84"/>
      <c r="E69" s="84"/>
      <c r="F69" s="76"/>
      <c r="G69" s="70"/>
      <c r="H69" s="75">
        <f>IF(E69=Paramètres!$A$1,BPU!F69-(BPU!F69*BPU!G69),BPU!F69-(BPU!F69*BPU!$D$4))</f>
        <v>0</v>
      </c>
      <c r="I69" s="76"/>
      <c r="J69" s="75">
        <f t="shared" si="0"/>
        <v>0</v>
      </c>
    </row>
    <row r="70" spans="1:10" x14ac:dyDescent="0.35">
      <c r="A70" s="35" t="s">
        <v>104</v>
      </c>
      <c r="B70" s="32" t="s">
        <v>105</v>
      </c>
      <c r="C70" s="84"/>
      <c r="D70" s="84"/>
      <c r="E70" s="84"/>
      <c r="F70" s="76"/>
      <c r="G70" s="70"/>
      <c r="H70" s="75">
        <f>IF(E70=Paramètres!$A$1,BPU!F70-(BPU!F70*BPU!G70),BPU!F70-(BPU!F70*BPU!$D$4))</f>
        <v>0</v>
      </c>
      <c r="I70" s="76"/>
      <c r="J70" s="75">
        <f t="shared" si="0"/>
        <v>0</v>
      </c>
    </row>
    <row r="71" spans="1:10" x14ac:dyDescent="0.35">
      <c r="A71" s="35" t="s">
        <v>106</v>
      </c>
      <c r="B71" s="32" t="s">
        <v>107</v>
      </c>
      <c r="C71" s="84"/>
      <c r="D71" s="84"/>
      <c r="E71" s="84"/>
      <c r="F71" s="76"/>
      <c r="G71" s="70"/>
      <c r="H71" s="75">
        <f>IF(E71=Paramètres!$A$1,BPU!F71-(BPU!F71*BPU!G71),BPU!F71-(BPU!F71*BPU!$D$4))</f>
        <v>0</v>
      </c>
      <c r="I71" s="76"/>
      <c r="J71" s="75">
        <f t="shared" si="0"/>
        <v>0</v>
      </c>
    </row>
    <row r="72" spans="1:10" x14ac:dyDescent="0.35">
      <c r="A72" s="35" t="s">
        <v>108</v>
      </c>
      <c r="B72" s="32" t="s">
        <v>109</v>
      </c>
      <c r="C72" s="84"/>
      <c r="D72" s="84"/>
      <c r="E72" s="84"/>
      <c r="F72" s="76"/>
      <c r="G72" s="70"/>
      <c r="H72" s="75">
        <f>IF(E72=Paramètres!$A$1,BPU!F72-(BPU!F72*BPU!G72),BPU!F72-(BPU!F72*BPU!$D$4))</f>
        <v>0</v>
      </c>
      <c r="I72" s="76"/>
      <c r="J72" s="75">
        <f t="shared" si="0"/>
        <v>0</v>
      </c>
    </row>
    <row r="73" spans="1:10" x14ac:dyDescent="0.35">
      <c r="A73" s="33" t="s">
        <v>110</v>
      </c>
      <c r="B73" s="34"/>
      <c r="C73" s="85"/>
      <c r="D73" s="85"/>
      <c r="E73" s="85"/>
      <c r="F73" s="75"/>
      <c r="G73" s="69"/>
      <c r="H73" s="75"/>
      <c r="I73" s="75"/>
      <c r="J73" s="75"/>
    </row>
    <row r="74" spans="1:10" x14ac:dyDescent="0.35">
      <c r="A74" s="35" t="s">
        <v>111</v>
      </c>
      <c r="B74" s="32" t="s">
        <v>112</v>
      </c>
      <c r="C74" s="84"/>
      <c r="D74" s="84"/>
      <c r="E74" s="84"/>
      <c r="F74" s="76"/>
      <c r="G74" s="70"/>
      <c r="H74" s="75">
        <f>IF(E74=Paramètres!$A$1,BPU!F74-(BPU!F74*BPU!G74),BPU!F74-(BPU!F74*BPU!$D$4))</f>
        <v>0</v>
      </c>
      <c r="I74" s="76"/>
      <c r="J74" s="75">
        <f t="shared" si="0"/>
        <v>0</v>
      </c>
    </row>
    <row r="75" spans="1:10" x14ac:dyDescent="0.35">
      <c r="A75" s="35" t="s">
        <v>113</v>
      </c>
      <c r="B75" s="32" t="s">
        <v>114</v>
      </c>
      <c r="C75" s="84"/>
      <c r="D75" s="84"/>
      <c r="E75" s="84"/>
      <c r="F75" s="76"/>
      <c r="G75" s="70"/>
      <c r="H75" s="75">
        <f>IF(E75=Paramètres!$A$1,BPU!F75-(BPU!F75*BPU!G75),BPU!F75-(BPU!F75*BPU!$D$4))</f>
        <v>0</v>
      </c>
      <c r="I75" s="76"/>
      <c r="J75" s="75">
        <f t="shared" si="0"/>
        <v>0</v>
      </c>
    </row>
    <row r="76" spans="1:10" x14ac:dyDescent="0.35">
      <c r="A76" s="33" t="s">
        <v>115</v>
      </c>
      <c r="B76" s="34"/>
      <c r="C76" s="85"/>
      <c r="D76" s="85"/>
      <c r="E76" s="85"/>
      <c r="F76" s="75"/>
      <c r="G76" s="69"/>
      <c r="H76" s="75"/>
      <c r="I76" s="75"/>
      <c r="J76" s="75"/>
    </row>
    <row r="77" spans="1:10" x14ac:dyDescent="0.35">
      <c r="A77" s="35" t="s">
        <v>116</v>
      </c>
      <c r="B77" s="32" t="s">
        <v>117</v>
      </c>
      <c r="C77" s="84"/>
      <c r="D77" s="84"/>
      <c r="E77" s="84"/>
      <c r="F77" s="76"/>
      <c r="G77" s="70"/>
      <c r="H77" s="75">
        <f>IF(E77=Paramètres!$A$1,BPU!F77-(BPU!F77*BPU!G77),BPU!F77-(BPU!F77*BPU!$D$4))</f>
        <v>0</v>
      </c>
      <c r="I77" s="76"/>
      <c r="J77" s="75">
        <f t="shared" ref="J77:J138" si="1">H77+I77</f>
        <v>0</v>
      </c>
    </row>
    <row r="78" spans="1:10" x14ac:dyDescent="0.35">
      <c r="A78" s="35" t="s">
        <v>118</v>
      </c>
      <c r="B78" s="32" t="s">
        <v>119</v>
      </c>
      <c r="C78" s="84"/>
      <c r="D78" s="84"/>
      <c r="E78" s="84"/>
      <c r="F78" s="76"/>
      <c r="G78" s="70"/>
      <c r="H78" s="75">
        <f>IF(E78=Paramètres!$A$1,BPU!F78-(BPU!F78*BPU!G78),BPU!F78-(BPU!F78*BPU!$D$4))</f>
        <v>0</v>
      </c>
      <c r="I78" s="76"/>
      <c r="J78" s="75">
        <f t="shared" si="1"/>
        <v>0</v>
      </c>
    </row>
    <row r="79" spans="1:10" x14ac:dyDescent="0.35">
      <c r="A79" s="35" t="s">
        <v>120</v>
      </c>
      <c r="B79" s="32" t="s">
        <v>121</v>
      </c>
      <c r="C79" s="84"/>
      <c r="D79" s="84"/>
      <c r="E79" s="84"/>
      <c r="F79" s="76"/>
      <c r="G79" s="70"/>
      <c r="H79" s="75">
        <f>IF(E79=Paramètres!$A$1,BPU!F79-(BPU!F79*BPU!G79),BPU!F79-(BPU!F79*BPU!$D$4))</f>
        <v>0</v>
      </c>
      <c r="I79" s="76"/>
      <c r="J79" s="75">
        <f t="shared" si="1"/>
        <v>0</v>
      </c>
    </row>
    <row r="80" spans="1:10" x14ac:dyDescent="0.35">
      <c r="A80" s="35" t="s">
        <v>122</v>
      </c>
      <c r="B80" s="32" t="s">
        <v>123</v>
      </c>
      <c r="C80" s="84"/>
      <c r="D80" s="84"/>
      <c r="E80" s="84"/>
      <c r="F80" s="76"/>
      <c r="G80" s="70"/>
      <c r="H80" s="75">
        <f>IF(E80=Paramètres!$A$1,BPU!F80-(BPU!F80*BPU!G80),BPU!F80-(BPU!F80*BPU!$D$4))</f>
        <v>0</v>
      </c>
      <c r="I80" s="76"/>
      <c r="J80" s="75">
        <f t="shared" si="1"/>
        <v>0</v>
      </c>
    </row>
    <row r="81" spans="1:10" x14ac:dyDescent="0.35">
      <c r="A81" s="35" t="s">
        <v>124</v>
      </c>
      <c r="B81" s="32" t="s">
        <v>125</v>
      </c>
      <c r="C81" s="84"/>
      <c r="D81" s="84"/>
      <c r="E81" s="84"/>
      <c r="F81" s="76"/>
      <c r="G81" s="70"/>
      <c r="H81" s="75">
        <f>IF(E81=Paramètres!$A$1,BPU!F81-(BPU!F81*BPU!G81),BPU!F81-(BPU!F81*BPU!$D$4))</f>
        <v>0</v>
      </c>
      <c r="I81" s="76"/>
      <c r="J81" s="75">
        <f t="shared" si="1"/>
        <v>0</v>
      </c>
    </row>
    <row r="82" spans="1:10" x14ac:dyDescent="0.35">
      <c r="A82" s="33" t="s">
        <v>126</v>
      </c>
      <c r="B82" s="34"/>
      <c r="C82" s="85"/>
      <c r="D82" s="85"/>
      <c r="E82" s="85"/>
      <c r="F82" s="75"/>
      <c r="G82" s="69"/>
      <c r="H82" s="75"/>
      <c r="I82" s="75"/>
      <c r="J82" s="75"/>
    </row>
    <row r="83" spans="1:10" x14ac:dyDescent="0.35">
      <c r="A83" s="35" t="s">
        <v>127</v>
      </c>
      <c r="B83" s="32" t="s">
        <v>128</v>
      </c>
      <c r="C83" s="84"/>
      <c r="D83" s="84"/>
      <c r="E83" s="84"/>
      <c r="F83" s="76"/>
      <c r="G83" s="70"/>
      <c r="H83" s="75">
        <f>IF(E83=Paramètres!$A$1,BPU!F83-(BPU!F83*BPU!G83),BPU!F83-(BPU!F83*BPU!$D$4))</f>
        <v>0</v>
      </c>
      <c r="I83" s="76"/>
      <c r="J83" s="75">
        <f t="shared" si="1"/>
        <v>0</v>
      </c>
    </row>
    <row r="84" spans="1:10" x14ac:dyDescent="0.35">
      <c r="A84" s="35" t="s">
        <v>129</v>
      </c>
      <c r="B84" s="32" t="s">
        <v>130</v>
      </c>
      <c r="C84" s="84"/>
      <c r="D84" s="84"/>
      <c r="E84" s="84"/>
      <c r="F84" s="76"/>
      <c r="G84" s="70"/>
      <c r="H84" s="75">
        <f>IF(E84=Paramètres!$A$1,BPU!F84-(BPU!F84*BPU!G84),BPU!F84-(BPU!F84*BPU!$D$4))</f>
        <v>0</v>
      </c>
      <c r="I84" s="76"/>
      <c r="J84" s="75">
        <f t="shared" si="1"/>
        <v>0</v>
      </c>
    </row>
    <row r="85" spans="1:10" x14ac:dyDescent="0.35">
      <c r="A85" s="35" t="s">
        <v>131</v>
      </c>
      <c r="B85" s="32" t="s">
        <v>132</v>
      </c>
      <c r="C85" s="84"/>
      <c r="D85" s="84"/>
      <c r="E85" s="84"/>
      <c r="F85" s="76"/>
      <c r="G85" s="70"/>
      <c r="H85" s="75">
        <f>IF(E85=Paramètres!$A$1,BPU!F85-(BPU!F85*BPU!G85),BPU!F85-(BPU!F85*BPU!$D$4))</f>
        <v>0</v>
      </c>
      <c r="I85" s="76"/>
      <c r="J85" s="75">
        <f t="shared" si="1"/>
        <v>0</v>
      </c>
    </row>
    <row r="86" spans="1:10" x14ac:dyDescent="0.35">
      <c r="A86" s="42" t="s">
        <v>133</v>
      </c>
      <c r="B86" s="32" t="s">
        <v>134</v>
      </c>
      <c r="C86" s="84"/>
      <c r="D86" s="84"/>
      <c r="E86" s="84"/>
      <c r="F86" s="76"/>
      <c r="G86" s="70"/>
      <c r="H86" s="75">
        <f>IF(E86=Paramètres!$A$1,BPU!F86-(BPU!F86*BPU!G86),BPU!F86-(BPU!F86*BPU!$D$4))</f>
        <v>0</v>
      </c>
      <c r="I86" s="76"/>
      <c r="J86" s="75">
        <f t="shared" si="1"/>
        <v>0</v>
      </c>
    </row>
    <row r="87" spans="1:10" x14ac:dyDescent="0.35">
      <c r="A87" s="59" t="s">
        <v>135</v>
      </c>
      <c r="B87" s="59"/>
      <c r="C87" s="85"/>
      <c r="D87" s="85"/>
      <c r="E87" s="85"/>
      <c r="F87" s="75"/>
      <c r="G87" s="69"/>
      <c r="H87" s="75"/>
      <c r="I87" s="75"/>
      <c r="J87" s="75"/>
    </row>
    <row r="88" spans="1:10" x14ac:dyDescent="0.35">
      <c r="A88" s="42" t="s">
        <v>136</v>
      </c>
      <c r="B88" s="32" t="s">
        <v>137</v>
      </c>
      <c r="C88" s="84"/>
      <c r="D88" s="84"/>
      <c r="E88" s="84"/>
      <c r="F88" s="76"/>
      <c r="G88" s="70"/>
      <c r="H88" s="75">
        <f>IF(E88=Paramètres!$A$1,BPU!F88-(BPU!F88*BPU!G88),BPU!F88-(BPU!F88*BPU!$D$4))</f>
        <v>0</v>
      </c>
      <c r="I88" s="76"/>
      <c r="J88" s="75">
        <f t="shared" si="1"/>
        <v>0</v>
      </c>
    </row>
    <row r="89" spans="1:10" x14ac:dyDescent="0.35">
      <c r="A89" s="35" t="s">
        <v>138</v>
      </c>
      <c r="B89" s="32" t="s">
        <v>139</v>
      </c>
      <c r="C89" s="84"/>
      <c r="D89" s="84"/>
      <c r="E89" s="84"/>
      <c r="F89" s="76"/>
      <c r="G89" s="70"/>
      <c r="H89" s="75">
        <f>IF(E89=Paramètres!$A$1,BPU!F89-(BPU!F89*BPU!G89),BPU!F89-(BPU!F89*BPU!$D$4))</f>
        <v>0</v>
      </c>
      <c r="I89" s="76"/>
      <c r="J89" s="75">
        <f t="shared" si="1"/>
        <v>0</v>
      </c>
    </row>
    <row r="90" spans="1:10" x14ac:dyDescent="0.35">
      <c r="A90" s="33" t="s">
        <v>140</v>
      </c>
      <c r="B90" s="34"/>
      <c r="C90" s="85"/>
      <c r="D90" s="85"/>
      <c r="E90" s="85"/>
      <c r="F90" s="75"/>
      <c r="G90" s="69"/>
      <c r="H90" s="75"/>
      <c r="I90" s="75"/>
      <c r="J90" s="75"/>
    </row>
    <row r="91" spans="1:10" x14ac:dyDescent="0.35">
      <c r="A91" s="35" t="s">
        <v>136</v>
      </c>
      <c r="B91" s="32" t="s">
        <v>141</v>
      </c>
      <c r="C91" s="84"/>
      <c r="D91" s="84"/>
      <c r="E91" s="84"/>
      <c r="F91" s="76"/>
      <c r="G91" s="70"/>
      <c r="H91" s="75">
        <f>IF(E91=Paramètres!$A$1,BPU!F91-(BPU!F91*BPU!G91),BPU!F91-(BPU!F91*BPU!$D$4))</f>
        <v>0</v>
      </c>
      <c r="I91" s="76"/>
      <c r="J91" s="75">
        <f t="shared" si="1"/>
        <v>0</v>
      </c>
    </row>
    <row r="92" spans="1:10" x14ac:dyDescent="0.35">
      <c r="A92" s="35" t="s">
        <v>138</v>
      </c>
      <c r="B92" s="32" t="s">
        <v>142</v>
      </c>
      <c r="C92" s="84"/>
      <c r="D92" s="84"/>
      <c r="E92" s="84"/>
      <c r="F92" s="76"/>
      <c r="G92" s="70"/>
      <c r="H92" s="75">
        <f>IF(E92=Paramètres!$A$1,BPU!F92-(BPU!F92*BPU!G92),BPU!F92-(BPU!F92*BPU!$D$4))</f>
        <v>0</v>
      </c>
      <c r="I92" s="76"/>
      <c r="J92" s="75">
        <f t="shared" si="1"/>
        <v>0</v>
      </c>
    </row>
    <row r="93" spans="1:10" x14ac:dyDescent="0.35">
      <c r="A93" s="33" t="s">
        <v>143</v>
      </c>
      <c r="B93" s="34"/>
      <c r="C93" s="85"/>
      <c r="D93" s="85"/>
      <c r="E93" s="85"/>
      <c r="F93" s="75"/>
      <c r="G93" s="69"/>
      <c r="H93" s="75"/>
      <c r="I93" s="75"/>
      <c r="J93" s="75"/>
    </row>
    <row r="94" spans="1:10" x14ac:dyDescent="0.35">
      <c r="A94" s="35" t="s">
        <v>136</v>
      </c>
      <c r="B94" s="32" t="s">
        <v>144</v>
      </c>
      <c r="C94" s="84"/>
      <c r="D94" s="84"/>
      <c r="E94" s="84"/>
      <c r="F94" s="76"/>
      <c r="G94" s="70"/>
      <c r="H94" s="75">
        <f>IF(E94=Paramètres!$A$1,BPU!F94-(BPU!F94*BPU!G94),BPU!F94-(BPU!F94*BPU!$D$4))</f>
        <v>0</v>
      </c>
      <c r="I94" s="76"/>
      <c r="J94" s="75">
        <f t="shared" si="1"/>
        <v>0</v>
      </c>
    </row>
    <row r="95" spans="1:10" x14ac:dyDescent="0.35">
      <c r="A95" s="35" t="s">
        <v>138</v>
      </c>
      <c r="B95" s="32" t="s">
        <v>145</v>
      </c>
      <c r="C95" s="84"/>
      <c r="D95" s="84"/>
      <c r="E95" s="84"/>
      <c r="F95" s="76"/>
      <c r="G95" s="70"/>
      <c r="H95" s="75">
        <f>IF(E95=Paramètres!$A$1,BPU!F95-(BPU!F95*BPU!G95),BPU!F95-(BPU!F95*BPU!$D$4))</f>
        <v>0</v>
      </c>
      <c r="I95" s="76"/>
      <c r="J95" s="75">
        <f t="shared" si="1"/>
        <v>0</v>
      </c>
    </row>
    <row r="96" spans="1:10" x14ac:dyDescent="0.35">
      <c r="A96" s="33" t="s">
        <v>146</v>
      </c>
      <c r="B96" s="34"/>
      <c r="C96" s="85"/>
      <c r="D96" s="85"/>
      <c r="E96" s="85"/>
      <c r="F96" s="75"/>
      <c r="G96" s="69"/>
      <c r="H96" s="75"/>
      <c r="I96" s="75"/>
      <c r="J96" s="75"/>
    </row>
    <row r="97" spans="1:10" x14ac:dyDescent="0.35">
      <c r="A97" s="35" t="s">
        <v>147</v>
      </c>
      <c r="B97" s="32" t="s">
        <v>148</v>
      </c>
      <c r="C97" s="84"/>
      <c r="D97" s="84"/>
      <c r="E97" s="84"/>
      <c r="F97" s="76"/>
      <c r="G97" s="70"/>
      <c r="H97" s="75">
        <f>IF(E97=Paramètres!$A$1,BPU!F97-(BPU!F97*BPU!G97),BPU!F97-(BPU!F97*BPU!$D$4))</f>
        <v>0</v>
      </c>
      <c r="I97" s="76"/>
      <c r="J97" s="75">
        <f t="shared" si="1"/>
        <v>0</v>
      </c>
    </row>
    <row r="98" spans="1:10" x14ac:dyDescent="0.35">
      <c r="A98" s="35" t="s">
        <v>149</v>
      </c>
      <c r="B98" s="32" t="s">
        <v>150</v>
      </c>
      <c r="C98" s="84"/>
      <c r="D98" s="84"/>
      <c r="E98" s="84"/>
      <c r="F98" s="76"/>
      <c r="G98" s="70"/>
      <c r="H98" s="75">
        <f>IF(E98=Paramètres!$A$1,BPU!F98-(BPU!F98*BPU!G98),BPU!F98-(BPU!F98*BPU!$D$4))</f>
        <v>0</v>
      </c>
      <c r="I98" s="76"/>
      <c r="J98" s="75">
        <f t="shared" si="1"/>
        <v>0</v>
      </c>
    </row>
    <row r="99" spans="1:10" x14ac:dyDescent="0.35">
      <c r="A99" s="33" t="s">
        <v>151</v>
      </c>
      <c r="B99" s="34"/>
      <c r="C99" s="85"/>
      <c r="D99" s="85"/>
      <c r="E99" s="85"/>
      <c r="F99" s="75"/>
      <c r="G99" s="69"/>
      <c r="H99" s="75"/>
      <c r="I99" s="75"/>
      <c r="J99" s="75"/>
    </row>
    <row r="100" spans="1:10" x14ac:dyDescent="0.35">
      <c r="A100" s="35" t="s">
        <v>136</v>
      </c>
      <c r="B100" s="32" t="s">
        <v>152</v>
      </c>
      <c r="C100" s="84"/>
      <c r="D100" s="84"/>
      <c r="E100" s="84"/>
      <c r="F100" s="76"/>
      <c r="G100" s="70"/>
      <c r="H100" s="75">
        <f>IF(E100=Paramètres!$A$1,BPU!F100-(BPU!F100*BPU!G100),BPU!F100-(BPU!F100*BPU!$D$4))</f>
        <v>0</v>
      </c>
      <c r="I100" s="76"/>
      <c r="J100" s="75">
        <f t="shared" si="1"/>
        <v>0</v>
      </c>
    </row>
    <row r="101" spans="1:10" x14ac:dyDescent="0.35">
      <c r="A101" s="35" t="s">
        <v>153</v>
      </c>
      <c r="B101" s="32" t="s">
        <v>154</v>
      </c>
      <c r="C101" s="84"/>
      <c r="D101" s="84"/>
      <c r="E101" s="84"/>
      <c r="F101" s="76"/>
      <c r="G101" s="70"/>
      <c r="H101" s="75">
        <f>IF(E101=Paramètres!$A$1,BPU!F101-(BPU!F101*BPU!G101),BPU!F101-(BPU!F101*BPU!$D$4))</f>
        <v>0</v>
      </c>
      <c r="I101" s="76"/>
      <c r="J101" s="75">
        <f t="shared" si="1"/>
        <v>0</v>
      </c>
    </row>
    <row r="102" spans="1:10" x14ac:dyDescent="0.35">
      <c r="A102" s="35" t="s">
        <v>155</v>
      </c>
      <c r="B102" s="32" t="s">
        <v>156</v>
      </c>
      <c r="C102" s="84"/>
      <c r="D102" s="84"/>
      <c r="E102" s="84"/>
      <c r="F102" s="76"/>
      <c r="G102" s="70"/>
      <c r="H102" s="75">
        <f>IF(E102=Paramètres!$A$1,BPU!F102-(BPU!F102*BPU!G102),BPU!F102-(BPU!F102*BPU!$D$4))</f>
        <v>0</v>
      </c>
      <c r="I102" s="76"/>
      <c r="J102" s="75">
        <f t="shared" si="1"/>
        <v>0</v>
      </c>
    </row>
    <row r="103" spans="1:10" x14ac:dyDescent="0.35">
      <c r="A103" s="33" t="s">
        <v>157</v>
      </c>
      <c r="B103" s="34"/>
      <c r="C103" s="85"/>
      <c r="D103" s="85"/>
      <c r="E103" s="85"/>
      <c r="F103" s="75"/>
      <c r="G103" s="69"/>
      <c r="H103" s="75"/>
      <c r="I103" s="75"/>
      <c r="J103" s="75"/>
    </row>
    <row r="104" spans="1:10" x14ac:dyDescent="0.35">
      <c r="A104" s="35" t="s">
        <v>136</v>
      </c>
      <c r="B104" s="32" t="s">
        <v>158</v>
      </c>
      <c r="C104" s="84"/>
      <c r="D104" s="84"/>
      <c r="E104" s="84"/>
      <c r="F104" s="76"/>
      <c r="G104" s="70"/>
      <c r="H104" s="75">
        <f>IF(E104=Paramètres!$A$1,BPU!F104-(BPU!F104*BPU!G104),BPU!F104-(BPU!F104*BPU!$D$4))</f>
        <v>0</v>
      </c>
      <c r="I104" s="76"/>
      <c r="J104" s="75">
        <f t="shared" si="1"/>
        <v>0</v>
      </c>
    </row>
    <row r="105" spans="1:10" x14ac:dyDescent="0.35">
      <c r="A105" s="33" t="s">
        <v>159</v>
      </c>
      <c r="B105" s="34"/>
      <c r="C105" s="85"/>
      <c r="D105" s="85"/>
      <c r="E105" s="85"/>
      <c r="F105" s="75"/>
      <c r="G105" s="69"/>
      <c r="H105" s="75"/>
      <c r="I105" s="75"/>
      <c r="J105" s="75"/>
    </row>
    <row r="106" spans="1:10" x14ac:dyDescent="0.35">
      <c r="A106" s="35" t="s">
        <v>136</v>
      </c>
      <c r="B106" s="32" t="s">
        <v>160</v>
      </c>
      <c r="C106" s="84"/>
      <c r="D106" s="84"/>
      <c r="E106" s="84"/>
      <c r="F106" s="76"/>
      <c r="G106" s="70"/>
      <c r="H106" s="75">
        <f>IF(E106=Paramètres!$A$1,BPU!F106-(BPU!F106*BPU!G106),BPU!F106-(BPU!F106*BPU!$D$4))</f>
        <v>0</v>
      </c>
      <c r="I106" s="76"/>
      <c r="J106" s="75">
        <f t="shared" si="1"/>
        <v>0</v>
      </c>
    </row>
    <row r="107" spans="1:10" x14ac:dyDescent="0.35">
      <c r="A107" s="33" t="s">
        <v>161</v>
      </c>
      <c r="B107" s="34"/>
      <c r="C107" s="85"/>
      <c r="D107" s="85"/>
      <c r="E107" s="85"/>
      <c r="F107" s="75"/>
      <c r="G107" s="69"/>
      <c r="H107" s="75"/>
      <c r="I107" s="75"/>
      <c r="J107" s="75"/>
    </row>
    <row r="108" spans="1:10" x14ac:dyDescent="0.35">
      <c r="A108" s="35" t="s">
        <v>136</v>
      </c>
      <c r="B108" s="32" t="s">
        <v>162</v>
      </c>
      <c r="C108" s="84"/>
      <c r="D108" s="84"/>
      <c r="E108" s="84"/>
      <c r="F108" s="76"/>
      <c r="G108" s="70"/>
      <c r="H108" s="75">
        <f>IF(E108=Paramètres!$A$1,BPU!F108-(BPU!F108*BPU!G108),BPU!F108-(BPU!F108*BPU!$D$4))</f>
        <v>0</v>
      </c>
      <c r="I108" s="76"/>
      <c r="J108" s="75">
        <f t="shared" si="1"/>
        <v>0</v>
      </c>
    </row>
    <row r="109" spans="1:10" x14ac:dyDescent="0.35">
      <c r="A109" s="33" t="s">
        <v>163</v>
      </c>
      <c r="B109" s="34"/>
      <c r="C109" s="85"/>
      <c r="D109" s="85"/>
      <c r="E109" s="85"/>
      <c r="F109" s="75"/>
      <c r="G109" s="69"/>
      <c r="H109" s="75"/>
      <c r="I109" s="75"/>
      <c r="J109" s="75"/>
    </row>
    <row r="110" spans="1:10" x14ac:dyDescent="0.35">
      <c r="A110" s="35" t="s">
        <v>136</v>
      </c>
      <c r="B110" s="32" t="s">
        <v>164</v>
      </c>
      <c r="C110" s="84"/>
      <c r="D110" s="84"/>
      <c r="E110" s="84"/>
      <c r="F110" s="76"/>
      <c r="G110" s="70"/>
      <c r="H110" s="75">
        <f>IF(E110=Paramètres!$A$1,BPU!F110-(BPU!F110*BPU!G110),BPU!F110-(BPU!F110*BPU!$D$4))</f>
        <v>0</v>
      </c>
      <c r="I110" s="76"/>
      <c r="J110" s="75">
        <f t="shared" si="1"/>
        <v>0</v>
      </c>
    </row>
    <row r="111" spans="1:10" x14ac:dyDescent="0.35">
      <c r="A111" s="35" t="s">
        <v>165</v>
      </c>
      <c r="B111" s="32" t="s">
        <v>166</v>
      </c>
      <c r="C111" s="84"/>
      <c r="D111" s="84"/>
      <c r="E111" s="84"/>
      <c r="F111" s="76"/>
      <c r="G111" s="70"/>
      <c r="H111" s="75">
        <f>IF(E111=Paramètres!$A$1,BPU!F111-(BPU!F111*BPU!G111),BPU!F111-(BPU!F111*BPU!$D$4))</f>
        <v>0</v>
      </c>
      <c r="I111" s="76"/>
      <c r="J111" s="75">
        <f t="shared" si="1"/>
        <v>0</v>
      </c>
    </row>
    <row r="112" spans="1:10" x14ac:dyDescent="0.35">
      <c r="A112" s="33" t="s">
        <v>167</v>
      </c>
      <c r="B112" s="34"/>
      <c r="C112" s="85"/>
      <c r="D112" s="85"/>
      <c r="E112" s="85"/>
      <c r="F112" s="75"/>
      <c r="G112" s="69"/>
      <c r="H112" s="75"/>
      <c r="I112" s="75"/>
      <c r="J112" s="75"/>
    </row>
    <row r="113" spans="1:10" x14ac:dyDescent="0.35">
      <c r="A113" s="35" t="s">
        <v>136</v>
      </c>
      <c r="B113" s="32" t="s">
        <v>168</v>
      </c>
      <c r="C113" s="84"/>
      <c r="D113" s="84"/>
      <c r="E113" s="84"/>
      <c r="F113" s="76"/>
      <c r="G113" s="70"/>
      <c r="H113" s="75">
        <f>IF(E113=Paramètres!$A$1,BPU!F113-(BPU!F113*BPU!G113),BPU!F113-(BPU!F113*BPU!$D$4))</f>
        <v>0</v>
      </c>
      <c r="I113" s="76"/>
      <c r="J113" s="75">
        <f t="shared" si="1"/>
        <v>0</v>
      </c>
    </row>
    <row r="114" spans="1:10" x14ac:dyDescent="0.35">
      <c r="A114" s="33" t="s">
        <v>169</v>
      </c>
      <c r="B114" s="34"/>
      <c r="C114" s="85"/>
      <c r="D114" s="85"/>
      <c r="E114" s="85"/>
      <c r="F114" s="75"/>
      <c r="G114" s="69"/>
      <c r="H114" s="75"/>
      <c r="I114" s="75"/>
      <c r="J114" s="75"/>
    </row>
    <row r="115" spans="1:10" x14ac:dyDescent="0.35">
      <c r="A115" s="35" t="s">
        <v>136</v>
      </c>
      <c r="B115" s="32" t="s">
        <v>170</v>
      </c>
      <c r="C115" s="84"/>
      <c r="D115" s="84"/>
      <c r="E115" s="84"/>
      <c r="F115" s="76"/>
      <c r="G115" s="70"/>
      <c r="H115" s="75">
        <f>IF(E115=Paramètres!$A$1,BPU!F115-(BPU!F115*BPU!G115),BPU!F115-(BPU!F115*BPU!$D$4))</f>
        <v>0</v>
      </c>
      <c r="I115" s="76"/>
      <c r="J115" s="75">
        <f t="shared" si="1"/>
        <v>0</v>
      </c>
    </row>
    <row r="116" spans="1:10" x14ac:dyDescent="0.35">
      <c r="A116" s="33" t="s">
        <v>171</v>
      </c>
      <c r="B116" s="34"/>
      <c r="C116" s="85"/>
      <c r="D116" s="85"/>
      <c r="E116" s="85"/>
      <c r="F116" s="75"/>
      <c r="G116" s="69"/>
      <c r="H116" s="75"/>
      <c r="I116" s="75"/>
      <c r="J116" s="75"/>
    </row>
    <row r="117" spans="1:10" x14ac:dyDescent="0.35">
      <c r="A117" s="35" t="s">
        <v>136</v>
      </c>
      <c r="B117" s="32" t="s">
        <v>172</v>
      </c>
      <c r="C117" s="84"/>
      <c r="D117" s="84"/>
      <c r="E117" s="84"/>
      <c r="F117" s="76"/>
      <c r="G117" s="70"/>
      <c r="H117" s="75">
        <f>IF(E117=Paramètres!$A$1,BPU!F117-(BPU!F117*BPU!G117),BPU!F117-(BPU!F117*BPU!$D$4))</f>
        <v>0</v>
      </c>
      <c r="I117" s="76"/>
      <c r="J117" s="75">
        <f t="shared" si="1"/>
        <v>0</v>
      </c>
    </row>
    <row r="118" spans="1:10" x14ac:dyDescent="0.35">
      <c r="A118" s="33" t="s">
        <v>173</v>
      </c>
      <c r="B118" s="34"/>
      <c r="C118" s="85"/>
      <c r="D118" s="85"/>
      <c r="E118" s="85"/>
      <c r="F118" s="75"/>
      <c r="G118" s="69"/>
      <c r="H118" s="75"/>
      <c r="I118" s="75"/>
      <c r="J118" s="75"/>
    </row>
    <row r="119" spans="1:10" x14ac:dyDescent="0.35">
      <c r="A119" s="35" t="s">
        <v>136</v>
      </c>
      <c r="B119" s="32" t="s">
        <v>174</v>
      </c>
      <c r="C119" s="84"/>
      <c r="D119" s="84"/>
      <c r="E119" s="84"/>
      <c r="F119" s="76"/>
      <c r="G119" s="70"/>
      <c r="H119" s="75">
        <f>IF(E119=Paramètres!$A$1,BPU!F119-(BPU!F119*BPU!G119),BPU!F119-(BPU!F119*BPU!$D$4))</f>
        <v>0</v>
      </c>
      <c r="I119" s="76"/>
      <c r="J119" s="75">
        <f t="shared" si="1"/>
        <v>0</v>
      </c>
    </row>
    <row r="120" spans="1:10" x14ac:dyDescent="0.35">
      <c r="A120" s="35" t="s">
        <v>165</v>
      </c>
      <c r="B120" s="32" t="s">
        <v>175</v>
      </c>
      <c r="C120" s="84"/>
      <c r="D120" s="84"/>
      <c r="E120" s="84"/>
      <c r="F120" s="76"/>
      <c r="G120" s="70"/>
      <c r="H120" s="75">
        <f>IF(E120=Paramètres!$A$1,BPU!F120-(BPU!F120*BPU!G120),BPU!F120-(BPU!F120*BPU!$D$4))</f>
        <v>0</v>
      </c>
      <c r="I120" s="76"/>
      <c r="J120" s="75">
        <f t="shared" si="1"/>
        <v>0</v>
      </c>
    </row>
    <row r="121" spans="1:10" x14ac:dyDescent="0.35">
      <c r="A121" s="33" t="s">
        <v>176</v>
      </c>
      <c r="B121" s="34"/>
      <c r="C121" s="85"/>
      <c r="D121" s="85"/>
      <c r="E121" s="85"/>
      <c r="F121" s="75"/>
      <c r="G121" s="69"/>
      <c r="H121" s="75"/>
      <c r="I121" s="75"/>
      <c r="J121" s="75"/>
    </row>
    <row r="122" spans="1:10" x14ac:dyDescent="0.35">
      <c r="A122" s="35" t="s">
        <v>136</v>
      </c>
      <c r="B122" s="32" t="s">
        <v>177</v>
      </c>
      <c r="C122" s="84"/>
      <c r="D122" s="84"/>
      <c r="E122" s="84"/>
      <c r="F122" s="76"/>
      <c r="G122" s="70"/>
      <c r="H122" s="75">
        <f>IF(E122=Paramètres!$A$1,BPU!F122-(BPU!F122*BPU!G122),BPU!F122-(BPU!F122*BPU!$D$4))</f>
        <v>0</v>
      </c>
      <c r="I122" s="76"/>
      <c r="J122" s="75">
        <f t="shared" si="1"/>
        <v>0</v>
      </c>
    </row>
    <row r="123" spans="1:10" x14ac:dyDescent="0.35">
      <c r="A123" s="35" t="s">
        <v>178</v>
      </c>
      <c r="B123" s="32" t="s">
        <v>179</v>
      </c>
      <c r="C123" s="84"/>
      <c r="D123" s="84"/>
      <c r="E123" s="84"/>
      <c r="F123" s="76"/>
      <c r="G123" s="70"/>
      <c r="H123" s="75">
        <f>IF(E123=Paramètres!$A$1,BPU!F123-(BPU!F123*BPU!G123),BPU!F123-(BPU!F123*BPU!$D$4))</f>
        <v>0</v>
      </c>
      <c r="I123" s="76"/>
      <c r="J123" s="75">
        <f t="shared" si="1"/>
        <v>0</v>
      </c>
    </row>
    <row r="124" spans="1:10" x14ac:dyDescent="0.35">
      <c r="A124" s="33" t="s">
        <v>180</v>
      </c>
      <c r="B124" s="34"/>
      <c r="C124" s="85"/>
      <c r="D124" s="85"/>
      <c r="E124" s="85"/>
      <c r="F124" s="75"/>
      <c r="G124" s="69"/>
      <c r="H124" s="75"/>
      <c r="I124" s="75"/>
      <c r="J124" s="75"/>
    </row>
    <row r="125" spans="1:10" x14ac:dyDescent="0.35">
      <c r="A125" s="35" t="s">
        <v>136</v>
      </c>
      <c r="B125" s="32" t="s">
        <v>181</v>
      </c>
      <c r="C125" s="84"/>
      <c r="D125" s="84"/>
      <c r="E125" s="84"/>
      <c r="F125" s="76"/>
      <c r="G125" s="70"/>
      <c r="H125" s="75">
        <f>IF(E125=Paramètres!$A$1,BPU!F125-(BPU!F125*BPU!G125),BPU!F125-(BPU!F125*BPU!$D$4))</f>
        <v>0</v>
      </c>
      <c r="I125" s="76"/>
      <c r="J125" s="75">
        <f t="shared" si="1"/>
        <v>0</v>
      </c>
    </row>
    <row r="126" spans="1:10" x14ac:dyDescent="0.35">
      <c r="A126" s="35" t="s">
        <v>178</v>
      </c>
      <c r="B126" s="32" t="s">
        <v>179</v>
      </c>
      <c r="C126" s="84"/>
      <c r="D126" s="84"/>
      <c r="E126" s="84"/>
      <c r="F126" s="76"/>
      <c r="G126" s="70"/>
      <c r="H126" s="75">
        <f>IF(E126=Paramètres!$A$1,BPU!F126-(BPU!F126*BPU!G126),BPU!F126-(BPU!F126*BPU!$D$4))</f>
        <v>0</v>
      </c>
      <c r="I126" s="76"/>
      <c r="J126" s="75">
        <f t="shared" si="1"/>
        <v>0</v>
      </c>
    </row>
    <row r="127" spans="1:10" x14ac:dyDescent="0.35">
      <c r="A127" s="33" t="s">
        <v>182</v>
      </c>
      <c r="B127" s="34"/>
      <c r="C127" s="85"/>
      <c r="D127" s="85"/>
      <c r="E127" s="85"/>
      <c r="F127" s="75"/>
      <c r="G127" s="69"/>
      <c r="H127" s="75"/>
      <c r="I127" s="75"/>
      <c r="J127" s="75"/>
    </row>
    <row r="128" spans="1:10" x14ac:dyDescent="0.35">
      <c r="A128" s="35" t="s">
        <v>136</v>
      </c>
      <c r="B128" s="32" t="s">
        <v>183</v>
      </c>
      <c r="C128" s="84"/>
      <c r="D128" s="84"/>
      <c r="E128" s="84"/>
      <c r="F128" s="76"/>
      <c r="G128" s="70"/>
      <c r="H128" s="75">
        <f>IF(E128=Paramètres!$A$1,BPU!F128-(BPU!F128*BPU!G128),BPU!F128-(BPU!F128*BPU!$D$4))</f>
        <v>0</v>
      </c>
      <c r="I128" s="76"/>
      <c r="J128" s="75">
        <f t="shared" si="1"/>
        <v>0</v>
      </c>
    </row>
    <row r="129" spans="1:10" x14ac:dyDescent="0.35">
      <c r="A129" s="35" t="s">
        <v>153</v>
      </c>
      <c r="B129" s="32" t="s">
        <v>184</v>
      </c>
      <c r="C129" s="84"/>
      <c r="D129" s="84"/>
      <c r="E129" s="84"/>
      <c r="F129" s="76"/>
      <c r="G129" s="70"/>
      <c r="H129" s="75">
        <f>IF(E129=Paramètres!$A$1,BPU!F129-(BPU!F129*BPU!G129),BPU!F129-(BPU!F129*BPU!$D$4))</f>
        <v>0</v>
      </c>
      <c r="I129" s="76"/>
      <c r="J129" s="75">
        <f t="shared" si="1"/>
        <v>0</v>
      </c>
    </row>
    <row r="130" spans="1:10" x14ac:dyDescent="0.35">
      <c r="A130" s="33" t="s">
        <v>185</v>
      </c>
      <c r="B130" s="34"/>
      <c r="C130" s="85"/>
      <c r="D130" s="85"/>
      <c r="E130" s="85"/>
      <c r="F130" s="75"/>
      <c r="G130" s="69"/>
      <c r="H130" s="75"/>
      <c r="I130" s="75"/>
      <c r="J130" s="75"/>
    </row>
    <row r="131" spans="1:10" x14ac:dyDescent="0.35">
      <c r="A131" s="35" t="s">
        <v>136</v>
      </c>
      <c r="B131" s="32" t="s">
        <v>186</v>
      </c>
      <c r="C131" s="84"/>
      <c r="D131" s="84"/>
      <c r="E131" s="84"/>
      <c r="F131" s="76"/>
      <c r="G131" s="70"/>
      <c r="H131" s="75">
        <f>IF(E131=Paramètres!$A$1,BPU!F131-(BPU!F131*BPU!G131),BPU!F131-(BPU!F131*BPU!$D$4))</f>
        <v>0</v>
      </c>
      <c r="I131" s="76"/>
      <c r="J131" s="75">
        <f t="shared" si="1"/>
        <v>0</v>
      </c>
    </row>
    <row r="132" spans="1:10" x14ac:dyDescent="0.35">
      <c r="A132" s="35" t="s">
        <v>153</v>
      </c>
      <c r="B132" s="32" t="s">
        <v>187</v>
      </c>
      <c r="C132" s="84"/>
      <c r="D132" s="84"/>
      <c r="E132" s="84"/>
      <c r="F132" s="76"/>
      <c r="G132" s="70"/>
      <c r="H132" s="75">
        <f>IF(E132=Paramètres!$A$1,BPU!F132-(BPU!F132*BPU!G132),BPU!F132-(BPU!F132*BPU!$D$4))</f>
        <v>0</v>
      </c>
      <c r="I132" s="76"/>
      <c r="J132" s="75">
        <f t="shared" si="1"/>
        <v>0</v>
      </c>
    </row>
    <row r="133" spans="1:10" x14ac:dyDescent="0.35">
      <c r="A133" s="33" t="s">
        <v>188</v>
      </c>
      <c r="B133" s="34"/>
      <c r="C133" s="85"/>
      <c r="D133" s="85"/>
      <c r="E133" s="85"/>
      <c r="F133" s="75"/>
      <c r="G133" s="69"/>
      <c r="H133" s="75"/>
      <c r="I133" s="75"/>
      <c r="J133" s="75"/>
    </row>
    <row r="134" spans="1:10" x14ac:dyDescent="0.35">
      <c r="A134" s="35" t="s">
        <v>136</v>
      </c>
      <c r="B134" s="32" t="s">
        <v>189</v>
      </c>
      <c r="C134" s="84"/>
      <c r="D134" s="84"/>
      <c r="E134" s="84"/>
      <c r="F134" s="76"/>
      <c r="G134" s="70"/>
      <c r="H134" s="75">
        <f>IF(E134=Paramètres!$A$1,BPU!F134-(BPU!F134*BPU!G134),BPU!F134-(BPU!F134*BPU!$D$4))</f>
        <v>0</v>
      </c>
      <c r="I134" s="76"/>
      <c r="J134" s="75">
        <f t="shared" si="1"/>
        <v>0</v>
      </c>
    </row>
    <row r="135" spans="1:10" x14ac:dyDescent="0.35">
      <c r="A135" s="35" t="s">
        <v>153</v>
      </c>
      <c r="B135" s="32" t="s">
        <v>190</v>
      </c>
      <c r="C135" s="84"/>
      <c r="D135" s="84"/>
      <c r="E135" s="84"/>
      <c r="F135" s="76"/>
      <c r="G135" s="70"/>
      <c r="H135" s="75">
        <f>IF(E135=Paramètres!$A$1,BPU!F135-(BPU!F135*BPU!G135),BPU!F135-(BPU!F135*BPU!$D$4))</f>
        <v>0</v>
      </c>
      <c r="I135" s="76"/>
      <c r="J135" s="75">
        <f t="shared" si="1"/>
        <v>0</v>
      </c>
    </row>
    <row r="136" spans="1:10" x14ac:dyDescent="0.35">
      <c r="A136" s="33" t="s">
        <v>191</v>
      </c>
      <c r="B136" s="34"/>
      <c r="C136" s="85"/>
      <c r="D136" s="85"/>
      <c r="E136" s="85"/>
      <c r="F136" s="75"/>
      <c r="G136" s="69"/>
      <c r="H136" s="75"/>
      <c r="I136" s="75"/>
      <c r="J136" s="75"/>
    </row>
    <row r="137" spans="1:10" x14ac:dyDescent="0.35">
      <c r="A137" s="35" t="s">
        <v>136</v>
      </c>
      <c r="B137" s="32" t="s">
        <v>192</v>
      </c>
      <c r="C137" s="84"/>
      <c r="D137" s="84"/>
      <c r="E137" s="84"/>
      <c r="F137" s="76"/>
      <c r="G137" s="70"/>
      <c r="H137" s="75">
        <f>IF(E137=Paramètres!$A$1,BPU!F137-(BPU!F137*BPU!G137),BPU!F137-(BPU!F137*BPU!$D$4))</f>
        <v>0</v>
      </c>
      <c r="I137" s="76"/>
      <c r="J137" s="75">
        <f t="shared" si="1"/>
        <v>0</v>
      </c>
    </row>
    <row r="138" spans="1:10" x14ac:dyDescent="0.35">
      <c r="A138" s="35" t="s">
        <v>153</v>
      </c>
      <c r="B138" s="32" t="s">
        <v>190</v>
      </c>
      <c r="C138" s="84"/>
      <c r="D138" s="84"/>
      <c r="E138" s="84"/>
      <c r="F138" s="76"/>
      <c r="G138" s="70"/>
      <c r="H138" s="75">
        <f>IF(E138=Paramètres!$A$1,BPU!F138-(BPU!F138*BPU!G138),BPU!F138-(BPU!F138*BPU!$D$4))</f>
        <v>0</v>
      </c>
      <c r="I138" s="76"/>
      <c r="J138" s="75">
        <f t="shared" si="1"/>
        <v>0</v>
      </c>
    </row>
    <row r="139" spans="1:10" x14ac:dyDescent="0.35">
      <c r="A139" s="33" t="s">
        <v>193</v>
      </c>
      <c r="B139" s="34"/>
      <c r="C139" s="85"/>
      <c r="D139" s="85"/>
      <c r="E139" s="85"/>
      <c r="F139" s="75"/>
      <c r="G139" s="69"/>
      <c r="H139" s="75"/>
      <c r="I139" s="75"/>
      <c r="J139" s="75"/>
    </row>
    <row r="140" spans="1:10" x14ac:dyDescent="0.35">
      <c r="A140" s="35" t="s">
        <v>136</v>
      </c>
      <c r="B140" s="32" t="s">
        <v>194</v>
      </c>
      <c r="C140" s="84"/>
      <c r="D140" s="84"/>
      <c r="E140" s="84"/>
      <c r="F140" s="76"/>
      <c r="G140" s="70"/>
      <c r="H140" s="75">
        <f>IF(E140=Paramètres!$A$1,BPU!F140-(BPU!F140*BPU!G140),BPU!F140-(BPU!F140*BPU!$D$4))</f>
        <v>0</v>
      </c>
      <c r="I140" s="76"/>
      <c r="J140" s="75">
        <f t="shared" ref="J140:J203" si="2">H140+I140</f>
        <v>0</v>
      </c>
    </row>
    <row r="141" spans="1:10" x14ac:dyDescent="0.35">
      <c r="A141" s="35" t="s">
        <v>153</v>
      </c>
      <c r="B141" s="32" t="s">
        <v>190</v>
      </c>
      <c r="C141" s="84"/>
      <c r="D141" s="84"/>
      <c r="E141" s="84"/>
      <c r="F141" s="76"/>
      <c r="G141" s="70"/>
      <c r="H141" s="75">
        <f>IF(E141=Paramètres!$A$1,BPU!F141-(BPU!F141*BPU!G141),BPU!F141-(BPU!F141*BPU!$D$4))</f>
        <v>0</v>
      </c>
      <c r="I141" s="76"/>
      <c r="J141" s="75">
        <f t="shared" si="2"/>
        <v>0</v>
      </c>
    </row>
    <row r="142" spans="1:10" x14ac:dyDescent="0.35">
      <c r="A142" s="33" t="s">
        <v>195</v>
      </c>
      <c r="B142" s="34"/>
      <c r="C142" s="85"/>
      <c r="D142" s="85"/>
      <c r="E142" s="85"/>
      <c r="F142" s="75"/>
      <c r="G142" s="69"/>
      <c r="H142" s="75"/>
      <c r="I142" s="75"/>
      <c r="J142" s="75"/>
    </row>
    <row r="143" spans="1:10" x14ac:dyDescent="0.35">
      <c r="A143" s="35" t="s">
        <v>136</v>
      </c>
      <c r="B143" s="32" t="s">
        <v>196</v>
      </c>
      <c r="C143" s="84"/>
      <c r="D143" s="84"/>
      <c r="E143" s="84"/>
      <c r="F143" s="76"/>
      <c r="G143" s="70"/>
      <c r="H143" s="75">
        <f>IF(E143=Paramètres!$A$1,BPU!F143-(BPU!F143*BPU!G143),BPU!F143-(BPU!F143*BPU!$D$4))</f>
        <v>0</v>
      </c>
      <c r="I143" s="76"/>
      <c r="J143" s="75">
        <f t="shared" si="2"/>
        <v>0</v>
      </c>
    </row>
    <row r="144" spans="1:10" x14ac:dyDescent="0.35">
      <c r="A144" s="35" t="s">
        <v>153</v>
      </c>
      <c r="B144" s="32" t="s">
        <v>197</v>
      </c>
      <c r="C144" s="84"/>
      <c r="D144" s="84"/>
      <c r="E144" s="84"/>
      <c r="F144" s="76"/>
      <c r="G144" s="70"/>
      <c r="H144" s="75">
        <f>IF(E144=Paramètres!$A$1,BPU!F144-(BPU!F144*BPU!G144),BPU!F144-(BPU!F144*BPU!$D$4))</f>
        <v>0</v>
      </c>
      <c r="I144" s="76"/>
      <c r="J144" s="75">
        <f t="shared" si="2"/>
        <v>0</v>
      </c>
    </row>
    <row r="145" spans="1:10" x14ac:dyDescent="0.35">
      <c r="A145" s="35" t="s">
        <v>198</v>
      </c>
      <c r="B145" s="32" t="s">
        <v>199</v>
      </c>
      <c r="C145" s="84"/>
      <c r="D145" s="84"/>
      <c r="E145" s="84"/>
      <c r="F145" s="76"/>
      <c r="G145" s="70"/>
      <c r="H145" s="75">
        <f>IF(E145=Paramètres!$A$1,BPU!F145-(BPU!F145*BPU!G145),BPU!F145-(BPU!F145*BPU!$D$4))</f>
        <v>0</v>
      </c>
      <c r="I145" s="76"/>
      <c r="J145" s="75">
        <f t="shared" si="2"/>
        <v>0</v>
      </c>
    </row>
    <row r="146" spans="1:10" x14ac:dyDescent="0.35">
      <c r="A146" s="33" t="s">
        <v>200</v>
      </c>
      <c r="B146" s="34"/>
      <c r="C146" s="85"/>
      <c r="D146" s="85"/>
      <c r="E146" s="85"/>
      <c r="F146" s="75"/>
      <c r="G146" s="69"/>
      <c r="H146" s="75"/>
      <c r="I146" s="75"/>
      <c r="J146" s="75"/>
    </row>
    <row r="147" spans="1:10" x14ac:dyDescent="0.35">
      <c r="A147" s="35" t="s">
        <v>136</v>
      </c>
      <c r="B147" s="32" t="s">
        <v>201</v>
      </c>
      <c r="C147" s="84"/>
      <c r="D147" s="84"/>
      <c r="E147" s="84"/>
      <c r="F147" s="76"/>
      <c r="G147" s="70"/>
      <c r="H147" s="75">
        <f>IF(E147=Paramètres!$A$1,BPU!F147-(BPU!F147*BPU!G147),BPU!F147-(BPU!F147*BPU!$D$4))</f>
        <v>0</v>
      </c>
      <c r="I147" s="76"/>
      <c r="J147" s="75">
        <f t="shared" si="2"/>
        <v>0</v>
      </c>
    </row>
    <row r="148" spans="1:10" x14ac:dyDescent="0.35">
      <c r="A148" s="35" t="s">
        <v>153</v>
      </c>
      <c r="B148" s="32" t="s">
        <v>202</v>
      </c>
      <c r="C148" s="84"/>
      <c r="D148" s="84"/>
      <c r="E148" s="84"/>
      <c r="F148" s="76"/>
      <c r="G148" s="70"/>
      <c r="H148" s="75">
        <f>IF(E148=Paramètres!$A$1,BPU!F148-(BPU!F148*BPU!G148),BPU!F148-(BPU!F148*BPU!$D$4))</f>
        <v>0</v>
      </c>
      <c r="I148" s="76"/>
      <c r="J148" s="75">
        <f t="shared" si="2"/>
        <v>0</v>
      </c>
    </row>
    <row r="149" spans="1:10" x14ac:dyDescent="0.35">
      <c r="A149" s="33" t="s">
        <v>203</v>
      </c>
      <c r="B149" s="34"/>
      <c r="C149" s="85"/>
      <c r="D149" s="85"/>
      <c r="E149" s="85"/>
      <c r="F149" s="75"/>
      <c r="G149" s="69"/>
      <c r="H149" s="75"/>
      <c r="I149" s="75"/>
      <c r="J149" s="75"/>
    </row>
    <row r="150" spans="1:10" x14ac:dyDescent="0.35">
      <c r="A150" s="35" t="s">
        <v>136</v>
      </c>
      <c r="B150" s="32" t="s">
        <v>204</v>
      </c>
      <c r="C150" s="84"/>
      <c r="D150" s="84"/>
      <c r="E150" s="84"/>
      <c r="F150" s="76"/>
      <c r="G150" s="70"/>
      <c r="H150" s="75">
        <f>IF(E150=Paramètres!$A$1,BPU!F150-(BPU!F150*BPU!G150),BPU!F150-(BPU!F150*BPU!$D$4))</f>
        <v>0</v>
      </c>
      <c r="I150" s="76"/>
      <c r="J150" s="75">
        <f t="shared" si="2"/>
        <v>0</v>
      </c>
    </row>
    <row r="151" spans="1:10" x14ac:dyDescent="0.35">
      <c r="A151" s="33" t="s">
        <v>205</v>
      </c>
      <c r="B151" s="34"/>
      <c r="C151" s="85"/>
      <c r="D151" s="85"/>
      <c r="E151" s="85"/>
      <c r="F151" s="75"/>
      <c r="G151" s="69"/>
      <c r="H151" s="75"/>
      <c r="I151" s="75"/>
      <c r="J151" s="75"/>
    </row>
    <row r="152" spans="1:10" x14ac:dyDescent="0.35">
      <c r="A152" s="35" t="s">
        <v>136</v>
      </c>
      <c r="B152" s="40">
        <v>45807111</v>
      </c>
      <c r="C152" s="84"/>
      <c r="D152" s="84"/>
      <c r="E152" s="84"/>
      <c r="F152" s="76"/>
      <c r="G152" s="70"/>
      <c r="H152" s="75">
        <f>IF(E152=Paramètres!$A$1,BPU!F152-(BPU!F152*BPU!G152),BPU!F152-(BPU!F152*BPU!$D$4))</f>
        <v>0</v>
      </c>
      <c r="I152" s="76"/>
      <c r="J152" s="75">
        <f t="shared" si="2"/>
        <v>0</v>
      </c>
    </row>
    <row r="153" spans="1:10" x14ac:dyDescent="0.35">
      <c r="A153" s="35" t="s">
        <v>138</v>
      </c>
      <c r="B153" s="40">
        <v>44574302</v>
      </c>
      <c r="C153" s="84"/>
      <c r="D153" s="84"/>
      <c r="E153" s="84"/>
      <c r="F153" s="76"/>
      <c r="G153" s="70"/>
      <c r="H153" s="75">
        <f>IF(E153=Paramètres!$A$1,BPU!F153-(BPU!F153*BPU!G153),BPU!F153-(BPU!F153*BPU!$D$4))</f>
        <v>0</v>
      </c>
      <c r="I153" s="76"/>
      <c r="J153" s="75">
        <f t="shared" si="2"/>
        <v>0</v>
      </c>
    </row>
    <row r="154" spans="1:10" x14ac:dyDescent="0.35">
      <c r="A154" s="33" t="s">
        <v>206</v>
      </c>
      <c r="B154" s="34"/>
      <c r="C154" s="85"/>
      <c r="D154" s="85"/>
      <c r="E154" s="85"/>
      <c r="F154" s="75"/>
      <c r="G154" s="69"/>
      <c r="H154" s="75"/>
      <c r="I154" s="75"/>
      <c r="J154" s="75"/>
    </row>
    <row r="155" spans="1:10" x14ac:dyDescent="0.35">
      <c r="A155" s="35" t="s">
        <v>136</v>
      </c>
      <c r="B155" s="32" t="s">
        <v>207</v>
      </c>
      <c r="C155" s="84"/>
      <c r="D155" s="84"/>
      <c r="E155" s="84"/>
      <c r="F155" s="76"/>
      <c r="G155" s="70"/>
      <c r="H155" s="75">
        <f>IF(E155=Paramètres!$A$1,BPU!F155-(BPU!F155*BPU!G155),BPU!F155-(BPU!F155*BPU!$D$4))</f>
        <v>0</v>
      </c>
      <c r="I155" s="76"/>
      <c r="J155" s="75">
        <f t="shared" si="2"/>
        <v>0</v>
      </c>
    </row>
    <row r="156" spans="1:10" x14ac:dyDescent="0.35">
      <c r="A156" s="33" t="s">
        <v>208</v>
      </c>
      <c r="B156" s="34"/>
      <c r="C156" s="85"/>
      <c r="D156" s="85"/>
      <c r="E156" s="85"/>
      <c r="F156" s="75"/>
      <c r="G156" s="69"/>
      <c r="H156" s="75"/>
      <c r="I156" s="75"/>
      <c r="J156" s="75"/>
    </row>
    <row r="157" spans="1:10" x14ac:dyDescent="0.35">
      <c r="A157" s="35" t="s">
        <v>136</v>
      </c>
      <c r="B157" s="32" t="s">
        <v>209</v>
      </c>
      <c r="C157" s="84"/>
      <c r="D157" s="84"/>
      <c r="E157" s="84"/>
      <c r="F157" s="76"/>
      <c r="G157" s="70"/>
      <c r="H157" s="75">
        <f>IF(E157=Paramètres!$A$1,BPU!F157-(BPU!F157*BPU!G157),BPU!F157-(BPU!F157*BPU!$D$4))</f>
        <v>0</v>
      </c>
      <c r="I157" s="76"/>
      <c r="J157" s="75">
        <f t="shared" si="2"/>
        <v>0</v>
      </c>
    </row>
    <row r="158" spans="1:10" x14ac:dyDescent="0.35">
      <c r="A158" s="33" t="s">
        <v>210</v>
      </c>
      <c r="B158" s="34"/>
      <c r="C158" s="85"/>
      <c r="D158" s="85"/>
      <c r="E158" s="85"/>
      <c r="F158" s="75"/>
      <c r="G158" s="69"/>
      <c r="H158" s="75"/>
      <c r="I158" s="75"/>
      <c r="J158" s="75"/>
    </row>
    <row r="159" spans="1:10" ht="15" thickBot="1" x14ac:dyDescent="0.4">
      <c r="A159" s="35" t="s">
        <v>136</v>
      </c>
      <c r="B159" s="32" t="s">
        <v>211</v>
      </c>
      <c r="C159" s="84"/>
      <c r="D159" s="84"/>
      <c r="E159" s="84"/>
      <c r="F159" s="76"/>
      <c r="G159" s="70"/>
      <c r="H159" s="75">
        <f>IF(E159=Paramètres!$A$1,BPU!F159-(BPU!F159*BPU!G159),BPU!F159-(BPU!F159*BPU!$D$4))</f>
        <v>0</v>
      </c>
      <c r="I159" s="76"/>
      <c r="J159" s="75">
        <f t="shared" si="2"/>
        <v>0</v>
      </c>
    </row>
    <row r="160" spans="1:10" x14ac:dyDescent="0.35">
      <c r="A160" s="38" t="s">
        <v>212</v>
      </c>
      <c r="B160" s="39"/>
      <c r="C160" s="85"/>
      <c r="D160" s="85"/>
      <c r="E160" s="85"/>
      <c r="F160" s="75"/>
      <c r="G160" s="69"/>
      <c r="H160" s="75"/>
      <c r="I160" s="75"/>
      <c r="J160" s="75"/>
    </row>
    <row r="161" spans="1:10" x14ac:dyDescent="0.35">
      <c r="A161" s="31" t="s">
        <v>15</v>
      </c>
      <c r="B161" s="32" t="s">
        <v>213</v>
      </c>
      <c r="C161" s="84"/>
      <c r="D161" s="84"/>
      <c r="E161" s="84"/>
      <c r="F161" s="76"/>
      <c r="G161" s="70"/>
      <c r="H161" s="75">
        <f>IF(E161=Paramètres!$A$1,BPU!F161-(BPU!F161*BPU!G161),BPU!F161-(BPU!F161*BPU!$D$4))</f>
        <v>0</v>
      </c>
      <c r="I161" s="76"/>
      <c r="J161" s="75">
        <f t="shared" si="2"/>
        <v>0</v>
      </c>
    </row>
    <row r="162" spans="1:10" x14ac:dyDescent="0.35">
      <c r="A162" s="31" t="s">
        <v>17</v>
      </c>
      <c r="B162" s="32" t="s">
        <v>214</v>
      </c>
      <c r="C162" s="84"/>
      <c r="D162" s="84"/>
      <c r="E162" s="84"/>
      <c r="F162" s="76"/>
      <c r="G162" s="70"/>
      <c r="H162" s="75">
        <f>IF(E162=Paramètres!$A$1,BPU!F162-(BPU!F162*BPU!G162),BPU!F162-(BPU!F162*BPU!$D$4))</f>
        <v>0</v>
      </c>
      <c r="I162" s="76"/>
      <c r="J162" s="75">
        <f t="shared" si="2"/>
        <v>0</v>
      </c>
    </row>
    <row r="163" spans="1:10" x14ac:dyDescent="0.35">
      <c r="A163" s="31" t="s">
        <v>19</v>
      </c>
      <c r="B163" s="32" t="s">
        <v>215</v>
      </c>
      <c r="C163" s="84"/>
      <c r="D163" s="84"/>
      <c r="E163" s="84"/>
      <c r="F163" s="76"/>
      <c r="G163" s="70"/>
      <c r="H163" s="75">
        <f>IF(E163=Paramètres!$A$1,BPU!F163-(BPU!F163*BPU!G163),BPU!F163-(BPU!F163*BPU!$D$4))</f>
        <v>0</v>
      </c>
      <c r="I163" s="76"/>
      <c r="J163" s="75">
        <f t="shared" si="2"/>
        <v>0</v>
      </c>
    </row>
    <row r="164" spans="1:10" x14ac:dyDescent="0.35">
      <c r="A164" s="31" t="s">
        <v>21</v>
      </c>
      <c r="B164" s="32" t="s">
        <v>216</v>
      </c>
      <c r="C164" s="84"/>
      <c r="D164" s="84"/>
      <c r="E164" s="84"/>
      <c r="F164" s="76"/>
      <c r="G164" s="70"/>
      <c r="H164" s="75">
        <f>IF(E164=Paramètres!$A$1,BPU!F164-(BPU!F164*BPU!G164),BPU!F164-(BPU!F164*BPU!$D$4))</f>
        <v>0</v>
      </c>
      <c r="I164" s="76"/>
      <c r="J164" s="75">
        <f t="shared" si="2"/>
        <v>0</v>
      </c>
    </row>
    <row r="165" spans="1:10" x14ac:dyDescent="0.35">
      <c r="A165" s="35" t="s">
        <v>138</v>
      </c>
      <c r="B165" s="32" t="s">
        <v>217</v>
      </c>
      <c r="C165" s="84"/>
      <c r="D165" s="84"/>
      <c r="E165" s="84"/>
      <c r="F165" s="76"/>
      <c r="G165" s="70"/>
      <c r="H165" s="75">
        <f>IF(E165=Paramètres!$A$1,BPU!F165-(BPU!F165*BPU!G165),BPU!F165-(BPU!F165*BPU!$D$4))</f>
        <v>0</v>
      </c>
      <c r="I165" s="76"/>
      <c r="J165" s="75">
        <f t="shared" si="2"/>
        <v>0</v>
      </c>
    </row>
    <row r="166" spans="1:10" x14ac:dyDescent="0.35">
      <c r="A166" s="35" t="s">
        <v>218</v>
      </c>
      <c r="B166" s="32" t="s">
        <v>219</v>
      </c>
      <c r="C166" s="84"/>
      <c r="D166" s="84"/>
      <c r="E166" s="84"/>
      <c r="F166" s="76"/>
      <c r="G166" s="70"/>
      <c r="H166" s="75">
        <f>IF(E166=Paramètres!$A$1,BPU!F166-(BPU!F166*BPU!G166),BPU!F166-(BPU!F166*BPU!$D$4))</f>
        <v>0</v>
      </c>
      <c r="I166" s="76"/>
      <c r="J166" s="75">
        <f t="shared" si="2"/>
        <v>0</v>
      </c>
    </row>
    <row r="167" spans="1:10" x14ac:dyDescent="0.35">
      <c r="A167" s="35" t="s">
        <v>220</v>
      </c>
      <c r="B167" s="32" t="s">
        <v>221</v>
      </c>
      <c r="C167" s="84"/>
      <c r="D167" s="84"/>
      <c r="E167" s="84"/>
      <c r="F167" s="76"/>
      <c r="G167" s="70"/>
      <c r="H167" s="75">
        <f>IF(E167=Paramètres!$A$1,BPU!F167-(BPU!F167*BPU!G167),BPU!F167-(BPU!F167*BPU!$D$4))</f>
        <v>0</v>
      </c>
      <c r="I167" s="76"/>
      <c r="J167" s="75">
        <f t="shared" si="2"/>
        <v>0</v>
      </c>
    </row>
    <row r="168" spans="1:10" x14ac:dyDescent="0.35">
      <c r="A168" s="33" t="s">
        <v>222</v>
      </c>
      <c r="B168" s="34"/>
      <c r="C168" s="85"/>
      <c r="D168" s="85"/>
      <c r="E168" s="85"/>
      <c r="F168" s="75"/>
      <c r="G168" s="69"/>
      <c r="H168" s="75"/>
      <c r="I168" s="75"/>
      <c r="J168" s="75"/>
    </row>
    <row r="169" spans="1:10" x14ac:dyDescent="0.35">
      <c r="A169" s="31" t="s">
        <v>15</v>
      </c>
      <c r="B169" s="32" t="s">
        <v>223</v>
      </c>
      <c r="C169" s="84"/>
      <c r="D169" s="84"/>
      <c r="E169" s="84"/>
      <c r="F169" s="76"/>
      <c r="G169" s="70"/>
      <c r="H169" s="75">
        <f>IF(E169=Paramètres!$A$1,BPU!F169-(BPU!F169*BPU!G169),BPU!F169-(BPU!F169*BPU!$D$4))</f>
        <v>0</v>
      </c>
      <c r="I169" s="76"/>
      <c r="J169" s="75">
        <f t="shared" si="2"/>
        <v>0</v>
      </c>
    </row>
    <row r="170" spans="1:10" x14ac:dyDescent="0.35">
      <c r="A170" s="31" t="s">
        <v>17</v>
      </c>
      <c r="B170" s="32" t="s">
        <v>224</v>
      </c>
      <c r="C170" s="84"/>
      <c r="D170" s="84"/>
      <c r="E170" s="84"/>
      <c r="F170" s="76"/>
      <c r="G170" s="70"/>
      <c r="H170" s="75">
        <f>IF(E170=Paramètres!$A$1,BPU!F170-(BPU!F170*BPU!G170),BPU!F170-(BPU!F170*BPU!$D$4))</f>
        <v>0</v>
      </c>
      <c r="I170" s="76"/>
      <c r="J170" s="75">
        <f t="shared" si="2"/>
        <v>0</v>
      </c>
    </row>
    <row r="171" spans="1:10" x14ac:dyDescent="0.35">
      <c r="A171" s="31" t="s">
        <v>19</v>
      </c>
      <c r="B171" s="32" t="s">
        <v>225</v>
      </c>
      <c r="C171" s="84"/>
      <c r="D171" s="84"/>
      <c r="E171" s="84"/>
      <c r="F171" s="76"/>
      <c r="G171" s="70"/>
      <c r="H171" s="75">
        <f>IF(E171=Paramètres!$A$1,BPU!F171-(BPU!F171*BPU!G171),BPU!F171-(BPU!F171*BPU!$D$4))</f>
        <v>0</v>
      </c>
      <c r="I171" s="76"/>
      <c r="J171" s="75">
        <f t="shared" si="2"/>
        <v>0</v>
      </c>
    </row>
    <row r="172" spans="1:10" x14ac:dyDescent="0.35">
      <c r="A172" s="31" t="s">
        <v>21</v>
      </c>
      <c r="B172" s="32" t="s">
        <v>226</v>
      </c>
      <c r="C172" s="84"/>
      <c r="D172" s="84"/>
      <c r="E172" s="84"/>
      <c r="F172" s="76"/>
      <c r="G172" s="70"/>
      <c r="H172" s="75">
        <f>IF(E172=Paramètres!$A$1,BPU!F172-(BPU!F172*BPU!G172),BPU!F172-(BPU!F172*BPU!$D$4))</f>
        <v>0</v>
      </c>
      <c r="I172" s="76"/>
      <c r="J172" s="75">
        <f t="shared" si="2"/>
        <v>0</v>
      </c>
    </row>
    <row r="173" spans="1:10" x14ac:dyDescent="0.35">
      <c r="A173" s="35" t="s">
        <v>138</v>
      </c>
      <c r="B173" s="32" t="s">
        <v>227</v>
      </c>
      <c r="C173" s="84"/>
      <c r="D173" s="84"/>
      <c r="E173" s="84"/>
      <c r="F173" s="76"/>
      <c r="G173" s="70"/>
      <c r="H173" s="75">
        <f>IF(E173=Paramètres!$A$1,BPU!F173-(BPU!F173*BPU!G173),BPU!F173-(BPU!F173*BPU!$D$4))</f>
        <v>0</v>
      </c>
      <c r="I173" s="76"/>
      <c r="J173" s="75">
        <f t="shared" si="2"/>
        <v>0</v>
      </c>
    </row>
    <row r="174" spans="1:10" x14ac:dyDescent="0.35">
      <c r="A174" s="35" t="s">
        <v>218</v>
      </c>
      <c r="B174" s="32" t="s">
        <v>228</v>
      </c>
      <c r="C174" s="84"/>
      <c r="D174" s="84"/>
      <c r="E174" s="84"/>
      <c r="F174" s="76"/>
      <c r="G174" s="70"/>
      <c r="H174" s="75">
        <f>IF(E174=Paramètres!$A$1,BPU!F174-(BPU!F174*BPU!G174),BPU!F174-(BPU!F174*BPU!$D$4))</f>
        <v>0</v>
      </c>
      <c r="I174" s="76"/>
      <c r="J174" s="75">
        <f t="shared" si="2"/>
        <v>0</v>
      </c>
    </row>
    <row r="175" spans="1:10" x14ac:dyDescent="0.35">
      <c r="A175" s="35" t="s">
        <v>220</v>
      </c>
      <c r="B175" s="32" t="s">
        <v>229</v>
      </c>
      <c r="C175" s="84"/>
      <c r="D175" s="84"/>
      <c r="E175" s="84"/>
      <c r="F175" s="76"/>
      <c r="G175" s="70"/>
      <c r="H175" s="75">
        <f>IF(E175=Paramètres!$A$1,BPU!F175-(BPU!F175*BPU!G175),BPU!F175-(BPU!F175*BPU!$D$4))</f>
        <v>0</v>
      </c>
      <c r="I175" s="76"/>
      <c r="J175" s="75">
        <f t="shared" si="2"/>
        <v>0</v>
      </c>
    </row>
    <row r="176" spans="1:10" x14ac:dyDescent="0.35">
      <c r="A176" s="33" t="s">
        <v>230</v>
      </c>
      <c r="B176" s="34"/>
      <c r="C176" s="85"/>
      <c r="D176" s="85"/>
      <c r="E176" s="85"/>
      <c r="F176" s="75"/>
      <c r="G176" s="69"/>
      <c r="H176" s="75"/>
      <c r="I176" s="75"/>
      <c r="J176" s="75"/>
    </row>
    <row r="177" spans="1:10" x14ac:dyDescent="0.35">
      <c r="A177" s="31" t="s">
        <v>15</v>
      </c>
      <c r="B177" s="32" t="s">
        <v>231</v>
      </c>
      <c r="C177" s="84"/>
      <c r="D177" s="84"/>
      <c r="E177" s="84"/>
      <c r="F177" s="76"/>
      <c r="G177" s="70"/>
      <c r="H177" s="75">
        <f>IF(E177=Paramètres!$A$1,BPU!F177-(BPU!F177*BPU!G177),BPU!F177-(BPU!F177*BPU!$D$4))</f>
        <v>0</v>
      </c>
      <c r="I177" s="76"/>
      <c r="J177" s="75">
        <f t="shared" si="2"/>
        <v>0</v>
      </c>
    </row>
    <row r="178" spans="1:10" x14ac:dyDescent="0.35">
      <c r="A178" s="31" t="s">
        <v>17</v>
      </c>
      <c r="B178" s="32" t="s">
        <v>232</v>
      </c>
      <c r="C178" s="84"/>
      <c r="D178" s="84"/>
      <c r="E178" s="84"/>
      <c r="F178" s="76"/>
      <c r="G178" s="70"/>
      <c r="H178" s="75">
        <f>IF(E178=Paramètres!$A$1,BPU!F178-(BPU!F178*BPU!G178),BPU!F178-(BPU!F178*BPU!$D$4))</f>
        <v>0</v>
      </c>
      <c r="I178" s="76"/>
      <c r="J178" s="75">
        <f t="shared" si="2"/>
        <v>0</v>
      </c>
    </row>
    <row r="179" spans="1:10" x14ac:dyDescent="0.35">
      <c r="A179" s="31" t="s">
        <v>19</v>
      </c>
      <c r="B179" s="32" t="s">
        <v>233</v>
      </c>
      <c r="C179" s="84"/>
      <c r="D179" s="84"/>
      <c r="E179" s="84"/>
      <c r="F179" s="76"/>
      <c r="G179" s="70"/>
      <c r="H179" s="75">
        <f>IF(E179=Paramètres!$A$1,BPU!F179-(BPU!F179*BPU!G179),BPU!F179-(BPU!F179*BPU!$D$4))</f>
        <v>0</v>
      </c>
      <c r="I179" s="76"/>
      <c r="J179" s="75">
        <f t="shared" si="2"/>
        <v>0</v>
      </c>
    </row>
    <row r="180" spans="1:10" x14ac:dyDescent="0.35">
      <c r="A180" s="31" t="s">
        <v>21</v>
      </c>
      <c r="B180" s="32" t="s">
        <v>234</v>
      </c>
      <c r="C180" s="84"/>
      <c r="D180" s="84"/>
      <c r="E180" s="84"/>
      <c r="F180" s="76"/>
      <c r="G180" s="70"/>
      <c r="H180" s="75">
        <f>IF(E180=Paramètres!$A$1,BPU!F180-(BPU!F180*BPU!G180),BPU!F180-(BPU!F180*BPU!$D$4))</f>
        <v>0</v>
      </c>
      <c r="I180" s="76"/>
      <c r="J180" s="75">
        <f t="shared" si="2"/>
        <v>0</v>
      </c>
    </row>
    <row r="181" spans="1:10" x14ac:dyDescent="0.35">
      <c r="A181" s="35" t="s">
        <v>138</v>
      </c>
      <c r="B181" s="32" t="s">
        <v>235</v>
      </c>
      <c r="C181" s="84"/>
      <c r="D181" s="84"/>
      <c r="E181" s="84"/>
      <c r="F181" s="76"/>
      <c r="G181" s="70"/>
      <c r="H181" s="75">
        <f>IF(E181=Paramètres!$A$1,BPU!F181-(BPU!F181*BPU!G181),BPU!F181-(BPU!F181*BPU!$D$4))</f>
        <v>0</v>
      </c>
      <c r="I181" s="76"/>
      <c r="J181" s="75">
        <f t="shared" si="2"/>
        <v>0</v>
      </c>
    </row>
    <row r="182" spans="1:10" x14ac:dyDescent="0.35">
      <c r="A182" s="41" t="s">
        <v>236</v>
      </c>
      <c r="B182" s="32" t="s">
        <v>237</v>
      </c>
      <c r="C182" s="84"/>
      <c r="D182" s="84"/>
      <c r="E182" s="84"/>
      <c r="F182" s="76"/>
      <c r="G182" s="70"/>
      <c r="H182" s="75">
        <f>IF(E182=Paramètres!$A$1,BPU!F182-(BPU!F182*BPU!G182),BPU!F182-(BPU!F182*BPU!$D$4))</f>
        <v>0</v>
      </c>
      <c r="I182" s="76"/>
      <c r="J182" s="75">
        <f t="shared" si="2"/>
        <v>0</v>
      </c>
    </row>
    <row r="183" spans="1:10" x14ac:dyDescent="0.35">
      <c r="A183" s="35" t="s">
        <v>220</v>
      </c>
      <c r="B183" s="32" t="s">
        <v>238</v>
      </c>
      <c r="C183" s="84"/>
      <c r="D183" s="84"/>
      <c r="E183" s="84"/>
      <c r="F183" s="76"/>
      <c r="G183" s="70"/>
      <c r="H183" s="75">
        <f>IF(E183=Paramètres!$A$1,BPU!F183-(BPU!F183*BPU!G183),BPU!F183-(BPU!F183*BPU!$D$4))</f>
        <v>0</v>
      </c>
      <c r="I183" s="76"/>
      <c r="J183" s="75">
        <f t="shared" si="2"/>
        <v>0</v>
      </c>
    </row>
    <row r="184" spans="1:10" x14ac:dyDescent="0.35">
      <c r="A184" s="35" t="s">
        <v>198</v>
      </c>
      <c r="B184" s="32" t="s">
        <v>239</v>
      </c>
      <c r="C184" s="84"/>
      <c r="D184" s="84"/>
      <c r="E184" s="84"/>
      <c r="F184" s="76"/>
      <c r="G184" s="70"/>
      <c r="H184" s="75">
        <f>IF(E184=Paramètres!$A$1,BPU!F184-(BPU!F184*BPU!G184),BPU!F184-(BPU!F184*BPU!$D$4))</f>
        <v>0</v>
      </c>
      <c r="I184" s="76"/>
      <c r="J184" s="75">
        <f t="shared" si="2"/>
        <v>0</v>
      </c>
    </row>
    <row r="185" spans="1:10" x14ac:dyDescent="0.35">
      <c r="A185" s="33" t="s">
        <v>240</v>
      </c>
      <c r="B185" s="34"/>
      <c r="C185" s="85"/>
      <c r="D185" s="85"/>
      <c r="E185" s="85"/>
      <c r="F185" s="75"/>
      <c r="G185" s="69"/>
      <c r="H185" s="75"/>
      <c r="I185" s="75"/>
      <c r="J185" s="75"/>
    </row>
    <row r="186" spans="1:10" x14ac:dyDescent="0.35">
      <c r="A186" s="31" t="s">
        <v>15</v>
      </c>
      <c r="B186" s="32" t="s">
        <v>241</v>
      </c>
      <c r="C186" s="84"/>
      <c r="D186" s="84"/>
      <c r="E186" s="84"/>
      <c r="F186" s="76"/>
      <c r="G186" s="70"/>
      <c r="H186" s="75">
        <f>IF(E186=Paramètres!$A$1,BPU!F186-(BPU!F186*BPU!G186),BPU!F186-(BPU!F186*BPU!$D$4))</f>
        <v>0</v>
      </c>
      <c r="I186" s="76"/>
      <c r="J186" s="75">
        <f t="shared" si="2"/>
        <v>0</v>
      </c>
    </row>
    <row r="187" spans="1:10" x14ac:dyDescent="0.35">
      <c r="A187" s="31" t="s">
        <v>17</v>
      </c>
      <c r="B187" s="32" t="s">
        <v>242</v>
      </c>
      <c r="C187" s="84"/>
      <c r="D187" s="84"/>
      <c r="E187" s="84"/>
      <c r="F187" s="76"/>
      <c r="G187" s="70"/>
      <c r="H187" s="75">
        <f>IF(E187=Paramètres!$A$1,BPU!F187-(BPU!F187*BPU!G187),BPU!F187-(BPU!F187*BPU!$D$4))</f>
        <v>0</v>
      </c>
      <c r="I187" s="76"/>
      <c r="J187" s="75">
        <f t="shared" si="2"/>
        <v>0</v>
      </c>
    </row>
    <row r="188" spans="1:10" x14ac:dyDescent="0.35">
      <c r="A188" s="31" t="s">
        <v>19</v>
      </c>
      <c r="B188" s="32" t="s">
        <v>243</v>
      </c>
      <c r="C188" s="84"/>
      <c r="D188" s="84"/>
      <c r="E188" s="84"/>
      <c r="F188" s="76"/>
      <c r="G188" s="70"/>
      <c r="H188" s="75">
        <f>IF(E188=Paramètres!$A$1,BPU!F188-(BPU!F188*BPU!G188),BPU!F188-(BPU!F188*BPU!$D$4))</f>
        <v>0</v>
      </c>
      <c r="I188" s="76"/>
      <c r="J188" s="75">
        <f t="shared" si="2"/>
        <v>0</v>
      </c>
    </row>
    <row r="189" spans="1:10" x14ac:dyDescent="0.35">
      <c r="A189" s="31" t="s">
        <v>21</v>
      </c>
      <c r="B189" s="32" t="s">
        <v>244</v>
      </c>
      <c r="C189" s="84"/>
      <c r="D189" s="84"/>
      <c r="E189" s="84"/>
      <c r="F189" s="76"/>
      <c r="G189" s="70"/>
      <c r="H189" s="75">
        <f>IF(E189=Paramètres!$A$1,BPU!F189-(BPU!F189*BPU!G189),BPU!F189-(BPU!F189*BPU!$D$4))</f>
        <v>0</v>
      </c>
      <c r="I189" s="76"/>
      <c r="J189" s="75">
        <f t="shared" si="2"/>
        <v>0</v>
      </c>
    </row>
    <row r="190" spans="1:10" x14ac:dyDescent="0.35">
      <c r="A190" s="33" t="s">
        <v>245</v>
      </c>
      <c r="B190" s="34"/>
      <c r="C190" s="85"/>
      <c r="D190" s="85"/>
      <c r="E190" s="85"/>
      <c r="F190" s="75"/>
      <c r="G190" s="69"/>
      <c r="H190" s="75"/>
      <c r="I190" s="75"/>
      <c r="J190" s="75"/>
    </row>
    <row r="191" spans="1:10" x14ac:dyDescent="0.35">
      <c r="A191" s="31" t="s">
        <v>15</v>
      </c>
      <c r="B191" s="32" t="s">
        <v>246</v>
      </c>
      <c r="C191" s="84"/>
      <c r="D191" s="84"/>
      <c r="E191" s="84"/>
      <c r="F191" s="76"/>
      <c r="G191" s="70"/>
      <c r="H191" s="75">
        <f>IF(E191=Paramètres!$A$1,BPU!F191-(BPU!F191*BPU!G191),BPU!F191-(BPU!F191*BPU!$D$4))</f>
        <v>0</v>
      </c>
      <c r="I191" s="76"/>
      <c r="J191" s="75">
        <f t="shared" si="2"/>
        <v>0</v>
      </c>
    </row>
    <row r="192" spans="1:10" x14ac:dyDescent="0.35">
      <c r="A192" s="31" t="s">
        <v>17</v>
      </c>
      <c r="B192" s="32" t="s">
        <v>247</v>
      </c>
      <c r="C192" s="84"/>
      <c r="D192" s="84"/>
      <c r="E192" s="84"/>
      <c r="F192" s="76"/>
      <c r="G192" s="70"/>
      <c r="H192" s="75">
        <f>IF(E192=Paramètres!$A$1,BPU!F192-(BPU!F192*BPU!G192),BPU!F192-(BPU!F192*BPU!$D$4))</f>
        <v>0</v>
      </c>
      <c r="I192" s="76"/>
      <c r="J192" s="75">
        <f t="shared" si="2"/>
        <v>0</v>
      </c>
    </row>
    <row r="193" spans="1:10" x14ac:dyDescent="0.35">
      <c r="A193" s="31" t="s">
        <v>19</v>
      </c>
      <c r="B193" s="32" t="s">
        <v>248</v>
      </c>
      <c r="C193" s="84"/>
      <c r="D193" s="84"/>
      <c r="E193" s="84"/>
      <c r="F193" s="76"/>
      <c r="G193" s="70"/>
      <c r="H193" s="75">
        <f>IF(E193=Paramètres!$A$1,BPU!F193-(BPU!F193*BPU!G193),BPU!F193-(BPU!F193*BPU!$D$4))</f>
        <v>0</v>
      </c>
      <c r="I193" s="76"/>
      <c r="J193" s="75">
        <f t="shared" si="2"/>
        <v>0</v>
      </c>
    </row>
    <row r="194" spans="1:10" x14ac:dyDescent="0.35">
      <c r="A194" s="31" t="s">
        <v>21</v>
      </c>
      <c r="B194" s="32" t="s">
        <v>249</v>
      </c>
      <c r="C194" s="84"/>
      <c r="D194" s="84"/>
      <c r="E194" s="84"/>
      <c r="F194" s="76"/>
      <c r="G194" s="70"/>
      <c r="H194" s="75">
        <f>IF(E194=Paramètres!$A$1,BPU!F194-(BPU!F194*BPU!G194),BPU!F194-(BPU!F194*BPU!$D$4))</f>
        <v>0</v>
      </c>
      <c r="I194" s="76"/>
      <c r="J194" s="75">
        <f t="shared" si="2"/>
        <v>0</v>
      </c>
    </row>
    <row r="195" spans="1:10" x14ac:dyDescent="0.35">
      <c r="A195" s="35" t="s">
        <v>250</v>
      </c>
      <c r="B195" s="32" t="s">
        <v>251</v>
      </c>
      <c r="C195" s="84"/>
      <c r="D195" s="84"/>
      <c r="E195" s="84"/>
      <c r="F195" s="76"/>
      <c r="G195" s="70"/>
      <c r="H195" s="75">
        <f>IF(E195=Paramètres!$A$1,BPU!F195-(BPU!F195*BPU!G195),BPU!F195-(BPU!F195*BPU!$D$4))</f>
        <v>0</v>
      </c>
      <c r="I195" s="76"/>
      <c r="J195" s="75">
        <f t="shared" si="2"/>
        <v>0</v>
      </c>
    </row>
    <row r="196" spans="1:10" x14ac:dyDescent="0.35">
      <c r="A196" s="35" t="s">
        <v>155</v>
      </c>
      <c r="B196" s="32" t="s">
        <v>252</v>
      </c>
      <c r="C196" s="84"/>
      <c r="D196" s="84"/>
      <c r="E196" s="84"/>
      <c r="F196" s="76"/>
      <c r="G196" s="70"/>
      <c r="H196" s="75">
        <f>IF(E196=Paramètres!$A$1,BPU!F196-(BPU!F196*BPU!G196),BPU!F196-(BPU!F196*BPU!$D$4))</f>
        <v>0</v>
      </c>
      <c r="I196" s="76"/>
      <c r="J196" s="75">
        <f t="shared" si="2"/>
        <v>0</v>
      </c>
    </row>
    <row r="197" spans="1:10" x14ac:dyDescent="0.35">
      <c r="A197" s="33" t="s">
        <v>253</v>
      </c>
      <c r="B197" s="34"/>
      <c r="C197" s="85"/>
      <c r="D197" s="85"/>
      <c r="E197" s="85"/>
      <c r="F197" s="75"/>
      <c r="G197" s="69"/>
      <c r="H197" s="75"/>
      <c r="I197" s="75"/>
      <c r="J197" s="75"/>
    </row>
    <row r="198" spans="1:10" x14ac:dyDescent="0.35">
      <c r="A198" s="31" t="s">
        <v>15</v>
      </c>
      <c r="B198" s="32" t="s">
        <v>254</v>
      </c>
      <c r="C198" s="84"/>
      <c r="D198" s="84"/>
      <c r="E198" s="84"/>
      <c r="F198" s="76"/>
      <c r="G198" s="70"/>
      <c r="H198" s="75">
        <f>IF(E198=Paramètres!$A$1,BPU!F198-(BPU!F198*BPU!G198),BPU!F198-(BPU!F198*BPU!$D$4))</f>
        <v>0</v>
      </c>
      <c r="I198" s="76"/>
      <c r="J198" s="75">
        <f t="shared" si="2"/>
        <v>0</v>
      </c>
    </row>
    <row r="199" spans="1:10" x14ac:dyDescent="0.35">
      <c r="A199" s="31" t="s">
        <v>17</v>
      </c>
      <c r="B199" s="32" t="s">
        <v>255</v>
      </c>
      <c r="C199" s="84"/>
      <c r="D199" s="84"/>
      <c r="E199" s="84"/>
      <c r="F199" s="76"/>
      <c r="G199" s="70"/>
      <c r="H199" s="75">
        <f>IF(E199=Paramètres!$A$1,BPU!F199-(BPU!F199*BPU!G199),BPU!F199-(BPU!F199*BPU!$D$4))</f>
        <v>0</v>
      </c>
      <c r="I199" s="76"/>
      <c r="J199" s="75">
        <f t="shared" si="2"/>
        <v>0</v>
      </c>
    </row>
    <row r="200" spans="1:10" x14ac:dyDescent="0.35">
      <c r="A200" s="31" t="s">
        <v>19</v>
      </c>
      <c r="B200" s="32" t="s">
        <v>256</v>
      </c>
      <c r="C200" s="84"/>
      <c r="D200" s="84"/>
      <c r="E200" s="84"/>
      <c r="F200" s="76"/>
      <c r="G200" s="70"/>
      <c r="H200" s="75">
        <f>IF(E200=Paramètres!$A$1,BPU!F200-(BPU!F200*BPU!G200),BPU!F200-(BPU!F200*BPU!$D$4))</f>
        <v>0</v>
      </c>
      <c r="I200" s="76"/>
      <c r="J200" s="75">
        <f t="shared" si="2"/>
        <v>0</v>
      </c>
    </row>
    <row r="201" spans="1:10" x14ac:dyDescent="0.35">
      <c r="A201" s="31" t="s">
        <v>21</v>
      </c>
      <c r="B201" s="32" t="s">
        <v>257</v>
      </c>
      <c r="C201" s="84"/>
      <c r="D201" s="84"/>
      <c r="E201" s="84"/>
      <c r="F201" s="76"/>
      <c r="G201" s="70"/>
      <c r="H201" s="75">
        <f>IF(E201=Paramètres!$A$1,BPU!F201-(BPU!F201*BPU!G201),BPU!F201-(BPU!F201*BPU!$D$4))</f>
        <v>0</v>
      </c>
      <c r="I201" s="76"/>
      <c r="J201" s="75">
        <f t="shared" si="2"/>
        <v>0</v>
      </c>
    </row>
    <row r="202" spans="1:10" x14ac:dyDescent="0.35">
      <c r="A202" s="35" t="s">
        <v>258</v>
      </c>
      <c r="B202" s="32" t="s">
        <v>259</v>
      </c>
      <c r="C202" s="84"/>
      <c r="D202" s="84"/>
      <c r="E202" s="84"/>
      <c r="F202" s="76"/>
      <c r="G202" s="70"/>
      <c r="H202" s="75">
        <f>IF(E202=Paramètres!$A$1,BPU!F202-(BPU!F202*BPU!G202),BPU!F202-(BPU!F202*BPU!$D$4))</f>
        <v>0</v>
      </c>
      <c r="I202" s="76"/>
      <c r="J202" s="75">
        <f t="shared" si="2"/>
        <v>0</v>
      </c>
    </row>
    <row r="203" spans="1:10" x14ac:dyDescent="0.35">
      <c r="A203" s="35" t="s">
        <v>260</v>
      </c>
      <c r="B203" s="32" t="s">
        <v>261</v>
      </c>
      <c r="C203" s="84"/>
      <c r="D203" s="84"/>
      <c r="E203" s="84"/>
      <c r="F203" s="76"/>
      <c r="G203" s="70"/>
      <c r="H203" s="75">
        <f>IF(E203=Paramètres!$A$1,BPU!F203-(BPU!F203*BPU!G203),BPU!F203-(BPU!F203*BPU!$D$4))</f>
        <v>0</v>
      </c>
      <c r="I203" s="76"/>
      <c r="J203" s="75">
        <f t="shared" si="2"/>
        <v>0</v>
      </c>
    </row>
    <row r="204" spans="1:10" x14ac:dyDescent="0.35">
      <c r="A204" s="35" t="s">
        <v>262</v>
      </c>
      <c r="B204" s="32" t="s">
        <v>263</v>
      </c>
      <c r="C204" s="84"/>
      <c r="D204" s="84"/>
      <c r="E204" s="84"/>
      <c r="F204" s="76"/>
      <c r="G204" s="70"/>
      <c r="H204" s="75">
        <f>IF(E204=Paramètres!$A$1,BPU!F204-(BPU!F204*BPU!G204),BPU!F204-(BPU!F204*BPU!$D$4))</f>
        <v>0</v>
      </c>
      <c r="I204" s="76"/>
      <c r="J204" s="75">
        <f t="shared" ref="J204:J267" si="3">H204+I204</f>
        <v>0</v>
      </c>
    </row>
    <row r="205" spans="1:10" x14ac:dyDescent="0.35">
      <c r="A205" s="35" t="s">
        <v>264</v>
      </c>
      <c r="B205" s="32" t="s">
        <v>265</v>
      </c>
      <c r="C205" s="84"/>
      <c r="D205" s="84"/>
      <c r="E205" s="84"/>
      <c r="F205" s="76"/>
      <c r="G205" s="70"/>
      <c r="H205" s="75">
        <f>IF(E205=Paramètres!$A$1,BPU!F205-(BPU!F205*BPU!G205),BPU!F205-(BPU!F205*BPU!$D$4))</f>
        <v>0</v>
      </c>
      <c r="I205" s="76"/>
      <c r="J205" s="75">
        <f t="shared" si="3"/>
        <v>0</v>
      </c>
    </row>
    <row r="206" spans="1:10" x14ac:dyDescent="0.35">
      <c r="A206" s="35" t="s">
        <v>153</v>
      </c>
      <c r="B206" s="32" t="s">
        <v>266</v>
      </c>
      <c r="C206" s="84"/>
      <c r="D206" s="84"/>
      <c r="E206" s="84"/>
      <c r="F206" s="76"/>
      <c r="G206" s="70"/>
      <c r="H206" s="75">
        <f>IF(E206=Paramètres!$A$1,BPU!F206-(BPU!F206*BPU!G206),BPU!F206-(BPU!F206*BPU!$D$4))</f>
        <v>0</v>
      </c>
      <c r="I206" s="76"/>
      <c r="J206" s="75">
        <f t="shared" si="3"/>
        <v>0</v>
      </c>
    </row>
    <row r="207" spans="1:10" x14ac:dyDescent="0.35">
      <c r="A207" s="35" t="s">
        <v>267</v>
      </c>
      <c r="B207" s="32" t="s">
        <v>268</v>
      </c>
      <c r="C207" s="84"/>
      <c r="D207" s="84"/>
      <c r="E207" s="84"/>
      <c r="F207" s="76"/>
      <c r="G207" s="70"/>
      <c r="H207" s="75">
        <f>IF(E207=Paramètres!$A$1,BPU!F207-(BPU!F207*BPU!G207),BPU!F207-(BPU!F207*BPU!$D$4))</f>
        <v>0</v>
      </c>
      <c r="I207" s="76"/>
      <c r="J207" s="75">
        <f t="shared" si="3"/>
        <v>0</v>
      </c>
    </row>
    <row r="208" spans="1:10" x14ac:dyDescent="0.35">
      <c r="A208" s="35" t="s">
        <v>269</v>
      </c>
      <c r="B208" s="32" t="s">
        <v>270</v>
      </c>
      <c r="C208" s="84"/>
      <c r="D208" s="84"/>
      <c r="E208" s="84"/>
      <c r="F208" s="76"/>
      <c r="G208" s="70"/>
      <c r="H208" s="75">
        <f>IF(E208=Paramètres!$A$1,BPU!F208-(BPU!F208*BPU!G208),BPU!F208-(BPU!F208*BPU!$D$4))</f>
        <v>0</v>
      </c>
      <c r="I208" s="76"/>
      <c r="J208" s="75">
        <f t="shared" si="3"/>
        <v>0</v>
      </c>
    </row>
    <row r="209" spans="1:10" x14ac:dyDescent="0.35">
      <c r="A209" s="35" t="s">
        <v>220</v>
      </c>
      <c r="B209" s="32" t="s">
        <v>271</v>
      </c>
      <c r="C209" s="84"/>
      <c r="D209" s="84"/>
      <c r="E209" s="84"/>
      <c r="F209" s="76"/>
      <c r="G209" s="70"/>
      <c r="H209" s="75">
        <f>IF(E209=Paramètres!$A$1,BPU!F209-(BPU!F209*BPU!G209),BPU!F209-(BPU!F209*BPU!$D$4))</f>
        <v>0</v>
      </c>
      <c r="I209" s="76"/>
      <c r="J209" s="75">
        <f t="shared" si="3"/>
        <v>0</v>
      </c>
    </row>
    <row r="210" spans="1:10" x14ac:dyDescent="0.35">
      <c r="A210" s="33" t="s">
        <v>272</v>
      </c>
      <c r="B210" s="34"/>
      <c r="C210" s="85"/>
      <c r="D210" s="85"/>
      <c r="E210" s="85"/>
      <c r="F210" s="75"/>
      <c r="G210" s="69"/>
      <c r="H210" s="75"/>
      <c r="I210" s="75"/>
      <c r="J210" s="75"/>
    </row>
    <row r="211" spans="1:10" x14ac:dyDescent="0.35">
      <c r="A211" s="31" t="s">
        <v>15</v>
      </c>
      <c r="B211" s="32" t="s">
        <v>273</v>
      </c>
      <c r="C211" s="84"/>
      <c r="D211" s="84"/>
      <c r="E211" s="84"/>
      <c r="F211" s="76"/>
      <c r="G211" s="70"/>
      <c r="H211" s="75">
        <f>IF(E211=Paramètres!$A$1,BPU!F211-(BPU!F211*BPU!G211),BPU!F211-(BPU!F211*BPU!$D$4))</f>
        <v>0</v>
      </c>
      <c r="I211" s="76"/>
      <c r="J211" s="75">
        <f t="shared" si="3"/>
        <v>0</v>
      </c>
    </row>
    <row r="212" spans="1:10" x14ac:dyDescent="0.35">
      <c r="A212" s="31" t="s">
        <v>17</v>
      </c>
      <c r="B212" s="32" t="s">
        <v>274</v>
      </c>
      <c r="C212" s="84"/>
      <c r="D212" s="84"/>
      <c r="E212" s="84"/>
      <c r="F212" s="76"/>
      <c r="G212" s="70"/>
      <c r="H212" s="75">
        <f>IF(E212=Paramètres!$A$1,BPU!F212-(BPU!F212*BPU!G212),BPU!F212-(BPU!F212*BPU!$D$4))</f>
        <v>0</v>
      </c>
      <c r="I212" s="76"/>
      <c r="J212" s="75">
        <f t="shared" si="3"/>
        <v>0</v>
      </c>
    </row>
    <row r="213" spans="1:10" x14ac:dyDescent="0.35">
      <c r="A213" s="31" t="s">
        <v>19</v>
      </c>
      <c r="B213" s="32" t="s">
        <v>275</v>
      </c>
      <c r="C213" s="84"/>
      <c r="D213" s="84"/>
      <c r="E213" s="84"/>
      <c r="F213" s="76"/>
      <c r="G213" s="70"/>
      <c r="H213" s="75">
        <f>IF(E213=Paramètres!$A$1,BPU!F213-(BPU!F213*BPU!G213),BPU!F213-(BPU!F213*BPU!$D$4))</f>
        <v>0</v>
      </c>
      <c r="I213" s="76"/>
      <c r="J213" s="75">
        <f t="shared" si="3"/>
        <v>0</v>
      </c>
    </row>
    <row r="214" spans="1:10" x14ac:dyDescent="0.35">
      <c r="A214" s="31" t="s">
        <v>21</v>
      </c>
      <c r="B214" s="32" t="s">
        <v>276</v>
      </c>
      <c r="C214" s="84"/>
      <c r="D214" s="84"/>
      <c r="E214" s="84"/>
      <c r="F214" s="76"/>
      <c r="G214" s="70"/>
      <c r="H214" s="75">
        <f>IF(E214=Paramètres!$A$1,BPU!F214-(BPU!F214*BPU!G214),BPU!F214-(BPU!F214*BPU!$D$4))</f>
        <v>0</v>
      </c>
      <c r="I214" s="76"/>
      <c r="J214" s="75">
        <f t="shared" si="3"/>
        <v>0</v>
      </c>
    </row>
    <row r="215" spans="1:10" x14ac:dyDescent="0.35">
      <c r="A215" s="33" t="s">
        <v>277</v>
      </c>
      <c r="B215" s="34"/>
      <c r="C215" s="85"/>
      <c r="D215" s="85"/>
      <c r="E215" s="85"/>
      <c r="F215" s="75"/>
      <c r="G215" s="69"/>
      <c r="H215" s="75"/>
      <c r="I215" s="75"/>
      <c r="J215" s="75"/>
    </row>
    <row r="216" spans="1:10" x14ac:dyDescent="0.35">
      <c r="A216" s="31" t="s">
        <v>15</v>
      </c>
      <c r="B216" s="32" t="s">
        <v>278</v>
      </c>
      <c r="C216" s="84"/>
      <c r="D216" s="84"/>
      <c r="E216" s="84"/>
      <c r="F216" s="76"/>
      <c r="G216" s="70"/>
      <c r="H216" s="75">
        <f>IF(E216=Paramètres!$A$1,BPU!F216-(BPU!F216*BPU!G216),BPU!F216-(BPU!F216*BPU!$D$4))</f>
        <v>0</v>
      </c>
      <c r="I216" s="76"/>
      <c r="J216" s="75">
        <f t="shared" si="3"/>
        <v>0</v>
      </c>
    </row>
    <row r="217" spans="1:10" x14ac:dyDescent="0.35">
      <c r="A217" s="31" t="s">
        <v>17</v>
      </c>
      <c r="B217" s="32" t="s">
        <v>279</v>
      </c>
      <c r="C217" s="84"/>
      <c r="D217" s="84"/>
      <c r="E217" s="84"/>
      <c r="F217" s="76"/>
      <c r="G217" s="70"/>
      <c r="H217" s="75">
        <f>IF(E217=Paramètres!$A$1,BPU!F217-(BPU!F217*BPU!G217),BPU!F217-(BPU!F217*BPU!$D$4))</f>
        <v>0</v>
      </c>
      <c r="I217" s="76"/>
      <c r="J217" s="75">
        <f t="shared" si="3"/>
        <v>0</v>
      </c>
    </row>
    <row r="218" spans="1:10" x14ac:dyDescent="0.35">
      <c r="A218" s="31" t="s">
        <v>19</v>
      </c>
      <c r="B218" s="32" t="s">
        <v>280</v>
      </c>
      <c r="C218" s="84"/>
      <c r="D218" s="84"/>
      <c r="E218" s="84"/>
      <c r="F218" s="76"/>
      <c r="G218" s="70"/>
      <c r="H218" s="75">
        <f>IF(E218=Paramètres!$A$1,BPU!F218-(BPU!F218*BPU!G218),BPU!F218-(BPU!F218*BPU!$D$4))</f>
        <v>0</v>
      </c>
      <c r="I218" s="76"/>
      <c r="J218" s="75">
        <f t="shared" si="3"/>
        <v>0</v>
      </c>
    </row>
    <row r="219" spans="1:10" x14ac:dyDescent="0.35">
      <c r="A219" s="31" t="s">
        <v>21</v>
      </c>
      <c r="B219" s="32" t="s">
        <v>281</v>
      </c>
      <c r="C219" s="84"/>
      <c r="D219" s="84"/>
      <c r="E219" s="84"/>
      <c r="F219" s="76"/>
      <c r="G219" s="70"/>
      <c r="H219" s="75">
        <f>IF(E219=Paramètres!$A$1,BPU!F219-(BPU!F219*BPU!G219),BPU!F219-(BPU!F219*BPU!$D$4))</f>
        <v>0</v>
      </c>
      <c r="I219" s="76"/>
      <c r="J219" s="75">
        <f t="shared" si="3"/>
        <v>0</v>
      </c>
    </row>
    <row r="220" spans="1:10" x14ac:dyDescent="0.35">
      <c r="A220" s="35" t="s">
        <v>269</v>
      </c>
      <c r="B220" s="32" t="s">
        <v>282</v>
      </c>
      <c r="C220" s="84"/>
      <c r="D220" s="84"/>
      <c r="E220" s="84"/>
      <c r="F220" s="76"/>
      <c r="G220" s="70"/>
      <c r="H220" s="75">
        <f>IF(E220=Paramètres!$A$1,BPU!F220-(BPU!F220*BPU!G220),BPU!F220-(BPU!F220*BPU!$D$4))</f>
        <v>0</v>
      </c>
      <c r="I220" s="76"/>
      <c r="J220" s="75">
        <f t="shared" si="3"/>
        <v>0</v>
      </c>
    </row>
    <row r="221" spans="1:10" x14ac:dyDescent="0.35">
      <c r="A221" s="35" t="s">
        <v>220</v>
      </c>
      <c r="B221" s="32" t="s">
        <v>283</v>
      </c>
      <c r="C221" s="84"/>
      <c r="D221" s="84"/>
      <c r="E221" s="84"/>
      <c r="F221" s="76"/>
      <c r="G221" s="70"/>
      <c r="H221" s="75">
        <f>IF(E221=Paramètres!$A$1,BPU!F221-(BPU!F221*BPU!G221),BPU!F221-(BPU!F221*BPU!$D$4))</f>
        <v>0</v>
      </c>
      <c r="I221" s="76"/>
      <c r="J221" s="75">
        <f t="shared" si="3"/>
        <v>0</v>
      </c>
    </row>
    <row r="222" spans="1:10" x14ac:dyDescent="0.35">
      <c r="A222" s="33" t="s">
        <v>284</v>
      </c>
      <c r="B222" s="34"/>
      <c r="C222" s="85"/>
      <c r="D222" s="85"/>
      <c r="E222" s="85"/>
      <c r="F222" s="75"/>
      <c r="G222" s="69"/>
      <c r="H222" s="75"/>
      <c r="I222" s="75"/>
      <c r="J222" s="75"/>
    </row>
    <row r="223" spans="1:10" x14ac:dyDescent="0.35">
      <c r="A223" s="31" t="s">
        <v>15</v>
      </c>
      <c r="B223" s="32" t="s">
        <v>285</v>
      </c>
      <c r="C223" s="84"/>
      <c r="D223" s="84"/>
      <c r="E223" s="84"/>
      <c r="F223" s="76"/>
      <c r="G223" s="70"/>
      <c r="H223" s="75">
        <f>IF(E223=Paramètres!$A$1,BPU!F223-(BPU!F223*BPU!G223),BPU!F223-(BPU!F223*BPU!$D$4))</f>
        <v>0</v>
      </c>
      <c r="I223" s="76"/>
      <c r="J223" s="75">
        <f t="shared" si="3"/>
        <v>0</v>
      </c>
    </row>
    <row r="224" spans="1:10" x14ac:dyDescent="0.35">
      <c r="A224" s="31" t="s">
        <v>17</v>
      </c>
      <c r="B224" s="32" t="s">
        <v>286</v>
      </c>
      <c r="C224" s="84"/>
      <c r="D224" s="84"/>
      <c r="E224" s="84"/>
      <c r="F224" s="76"/>
      <c r="G224" s="70"/>
      <c r="H224" s="75">
        <f>IF(E224=Paramètres!$A$1,BPU!F224-(BPU!F224*BPU!G224),BPU!F224-(BPU!F224*BPU!$D$4))</f>
        <v>0</v>
      </c>
      <c r="I224" s="76"/>
      <c r="J224" s="75">
        <f t="shared" si="3"/>
        <v>0</v>
      </c>
    </row>
    <row r="225" spans="1:10" x14ac:dyDescent="0.35">
      <c r="A225" s="31" t="s">
        <v>19</v>
      </c>
      <c r="B225" s="32" t="s">
        <v>287</v>
      </c>
      <c r="C225" s="84"/>
      <c r="D225" s="84"/>
      <c r="E225" s="84"/>
      <c r="F225" s="76"/>
      <c r="G225" s="70"/>
      <c r="H225" s="75">
        <f>IF(E225=Paramètres!$A$1,BPU!F225-(BPU!F225*BPU!G225),BPU!F225-(BPU!F225*BPU!$D$4))</f>
        <v>0</v>
      </c>
      <c r="I225" s="76"/>
      <c r="J225" s="75">
        <f t="shared" si="3"/>
        <v>0</v>
      </c>
    </row>
    <row r="226" spans="1:10" x14ac:dyDescent="0.35">
      <c r="A226" s="31" t="s">
        <v>21</v>
      </c>
      <c r="B226" s="32" t="s">
        <v>288</v>
      </c>
      <c r="C226" s="84"/>
      <c r="D226" s="84"/>
      <c r="E226" s="84"/>
      <c r="F226" s="76"/>
      <c r="G226" s="70"/>
      <c r="H226" s="75">
        <f>IF(E226=Paramètres!$A$1,BPU!F226-(BPU!F226*BPU!G226),BPU!F226-(BPU!F226*BPU!$D$4))</f>
        <v>0</v>
      </c>
      <c r="I226" s="76"/>
      <c r="J226" s="75">
        <f t="shared" si="3"/>
        <v>0</v>
      </c>
    </row>
    <row r="227" spans="1:10" x14ac:dyDescent="0.35">
      <c r="A227" s="35" t="s">
        <v>289</v>
      </c>
      <c r="B227" s="32" t="s">
        <v>290</v>
      </c>
      <c r="C227" s="84"/>
      <c r="D227" s="84"/>
      <c r="E227" s="84"/>
      <c r="F227" s="76"/>
      <c r="G227" s="70"/>
      <c r="H227" s="75">
        <f>IF(E227=Paramètres!$A$1,BPU!F227-(BPU!F227*BPU!G227),BPU!F227-(BPU!F227*BPU!$D$4))</f>
        <v>0</v>
      </c>
      <c r="I227" s="76"/>
      <c r="J227" s="75">
        <f t="shared" si="3"/>
        <v>0</v>
      </c>
    </row>
    <row r="228" spans="1:10" x14ac:dyDescent="0.35">
      <c r="A228" s="35" t="s">
        <v>291</v>
      </c>
      <c r="B228" s="32" t="s">
        <v>292</v>
      </c>
      <c r="C228" s="84"/>
      <c r="D228" s="84"/>
      <c r="E228" s="84"/>
      <c r="F228" s="76"/>
      <c r="G228" s="70"/>
      <c r="H228" s="75">
        <f>IF(E228=Paramètres!$A$1,BPU!F228-(BPU!F228*BPU!G228),BPU!F228-(BPU!F228*BPU!$D$4))</f>
        <v>0</v>
      </c>
      <c r="I228" s="76"/>
      <c r="J228" s="75">
        <f t="shared" si="3"/>
        <v>0</v>
      </c>
    </row>
    <row r="229" spans="1:10" x14ac:dyDescent="0.35">
      <c r="A229" s="33" t="s">
        <v>293</v>
      </c>
      <c r="B229" s="34"/>
      <c r="C229" s="85"/>
      <c r="D229" s="85"/>
      <c r="E229" s="85"/>
      <c r="F229" s="75"/>
      <c r="G229" s="69"/>
      <c r="H229" s="75"/>
      <c r="I229" s="75"/>
      <c r="J229" s="75"/>
    </row>
    <row r="230" spans="1:10" x14ac:dyDescent="0.35">
      <c r="A230" s="31" t="s">
        <v>15</v>
      </c>
      <c r="B230" s="32" t="s">
        <v>294</v>
      </c>
      <c r="C230" s="84"/>
      <c r="D230" s="84"/>
      <c r="E230" s="84"/>
      <c r="F230" s="76"/>
      <c r="G230" s="70"/>
      <c r="H230" s="75">
        <f>IF(E230=Paramètres!$A$1,BPU!F230-(BPU!F230*BPU!G230),BPU!F230-(BPU!F230*BPU!$D$4))</f>
        <v>0</v>
      </c>
      <c r="I230" s="76"/>
      <c r="J230" s="75">
        <f t="shared" si="3"/>
        <v>0</v>
      </c>
    </row>
    <row r="231" spans="1:10" x14ac:dyDescent="0.35">
      <c r="A231" s="31" t="s">
        <v>17</v>
      </c>
      <c r="B231" s="32" t="s">
        <v>295</v>
      </c>
      <c r="C231" s="84"/>
      <c r="D231" s="84"/>
      <c r="E231" s="84"/>
      <c r="F231" s="76"/>
      <c r="G231" s="70"/>
      <c r="H231" s="75">
        <f>IF(E231=Paramètres!$A$1,BPU!F231-(BPU!F231*BPU!G231),BPU!F231-(BPU!F231*BPU!$D$4))</f>
        <v>0</v>
      </c>
      <c r="I231" s="76"/>
      <c r="J231" s="75">
        <f t="shared" si="3"/>
        <v>0</v>
      </c>
    </row>
    <row r="232" spans="1:10" x14ac:dyDescent="0.35">
      <c r="A232" s="31" t="s">
        <v>19</v>
      </c>
      <c r="B232" s="32" t="s">
        <v>296</v>
      </c>
      <c r="C232" s="84"/>
      <c r="D232" s="84"/>
      <c r="E232" s="84"/>
      <c r="F232" s="76"/>
      <c r="G232" s="70"/>
      <c r="H232" s="75">
        <f>IF(E232=Paramètres!$A$1,BPU!F232-(BPU!F232*BPU!G232),BPU!F232-(BPU!F232*BPU!$D$4))</f>
        <v>0</v>
      </c>
      <c r="I232" s="76"/>
      <c r="J232" s="75">
        <f t="shared" si="3"/>
        <v>0</v>
      </c>
    </row>
    <row r="233" spans="1:10" x14ac:dyDescent="0.35">
      <c r="A233" s="31" t="s">
        <v>21</v>
      </c>
      <c r="B233" s="32" t="s">
        <v>297</v>
      </c>
      <c r="C233" s="84"/>
      <c r="D233" s="84"/>
      <c r="E233" s="84"/>
      <c r="F233" s="76"/>
      <c r="G233" s="70"/>
      <c r="H233" s="75">
        <f>IF(E233=Paramètres!$A$1,BPU!F233-(BPU!F233*BPU!G233),BPU!F233-(BPU!F233*BPU!$D$4))</f>
        <v>0</v>
      </c>
      <c r="I233" s="76"/>
      <c r="J233" s="75">
        <f t="shared" si="3"/>
        <v>0</v>
      </c>
    </row>
    <row r="234" spans="1:10" x14ac:dyDescent="0.35">
      <c r="A234" s="35" t="s">
        <v>298</v>
      </c>
      <c r="B234" s="32" t="s">
        <v>299</v>
      </c>
      <c r="C234" s="84"/>
      <c r="D234" s="84"/>
      <c r="E234" s="84"/>
      <c r="F234" s="76"/>
      <c r="G234" s="70"/>
      <c r="H234" s="75">
        <f>IF(E234=Paramètres!$A$1,BPU!F234-(BPU!F234*BPU!G234),BPU!F234-(BPU!F234*BPU!$D$4))</f>
        <v>0</v>
      </c>
      <c r="I234" s="76"/>
      <c r="J234" s="75">
        <f t="shared" si="3"/>
        <v>0</v>
      </c>
    </row>
    <row r="235" spans="1:10" x14ac:dyDescent="0.35">
      <c r="A235" s="35" t="s">
        <v>300</v>
      </c>
      <c r="B235" s="32" t="s">
        <v>301</v>
      </c>
      <c r="C235" s="84"/>
      <c r="D235" s="84"/>
      <c r="E235" s="84"/>
      <c r="F235" s="76"/>
      <c r="G235" s="70"/>
      <c r="H235" s="75">
        <f>IF(E235=Paramètres!$A$1,BPU!F235-(BPU!F235*BPU!G235),BPU!F235-(BPU!F235*BPU!$D$4))</f>
        <v>0</v>
      </c>
      <c r="I235" s="76"/>
      <c r="J235" s="75">
        <f t="shared" si="3"/>
        <v>0</v>
      </c>
    </row>
    <row r="236" spans="1:10" x14ac:dyDescent="0.35">
      <c r="A236" s="35" t="s">
        <v>220</v>
      </c>
      <c r="B236" s="32" t="s">
        <v>302</v>
      </c>
      <c r="C236" s="84"/>
      <c r="D236" s="84"/>
      <c r="E236" s="84"/>
      <c r="F236" s="76"/>
      <c r="G236" s="70"/>
      <c r="H236" s="75">
        <f>IF(E236=Paramètres!$A$1,BPU!F236-(BPU!F236*BPU!G236),BPU!F236-(BPU!F236*BPU!$D$4))</f>
        <v>0</v>
      </c>
      <c r="I236" s="76"/>
      <c r="J236" s="75">
        <f t="shared" si="3"/>
        <v>0</v>
      </c>
    </row>
    <row r="237" spans="1:10" x14ac:dyDescent="0.35">
      <c r="A237" s="35" t="s">
        <v>303</v>
      </c>
      <c r="B237" s="32" t="s">
        <v>304</v>
      </c>
      <c r="C237" s="84"/>
      <c r="D237" s="84"/>
      <c r="E237" s="84"/>
      <c r="F237" s="76"/>
      <c r="G237" s="70"/>
      <c r="H237" s="75">
        <f>IF(E237=Paramètres!$A$1,BPU!F237-(BPU!F237*BPU!G237),BPU!F237-(BPU!F237*BPU!$D$4))</f>
        <v>0</v>
      </c>
      <c r="I237" s="76"/>
      <c r="J237" s="75">
        <f t="shared" si="3"/>
        <v>0</v>
      </c>
    </row>
    <row r="238" spans="1:10" x14ac:dyDescent="0.35">
      <c r="A238" s="33" t="s">
        <v>305</v>
      </c>
      <c r="B238" s="34"/>
      <c r="C238" s="85"/>
      <c r="D238" s="85"/>
      <c r="E238" s="85"/>
      <c r="F238" s="75"/>
      <c r="G238" s="69"/>
      <c r="H238" s="75"/>
      <c r="I238" s="75"/>
      <c r="J238" s="75"/>
    </row>
    <row r="239" spans="1:10" x14ac:dyDescent="0.35">
      <c r="A239" s="31" t="s">
        <v>15</v>
      </c>
      <c r="B239" s="32" t="s">
        <v>306</v>
      </c>
      <c r="C239" s="84"/>
      <c r="D239" s="84"/>
      <c r="E239" s="84"/>
      <c r="F239" s="76"/>
      <c r="G239" s="70"/>
      <c r="H239" s="75">
        <f>IF(E239=Paramètres!$A$1,BPU!F239-(BPU!F239*BPU!G239),BPU!F239-(BPU!F239*BPU!$D$4))</f>
        <v>0</v>
      </c>
      <c r="I239" s="76"/>
      <c r="J239" s="75">
        <f t="shared" si="3"/>
        <v>0</v>
      </c>
    </row>
    <row r="240" spans="1:10" x14ac:dyDescent="0.35">
      <c r="A240" s="31" t="s">
        <v>17</v>
      </c>
      <c r="B240" s="32" t="s">
        <v>307</v>
      </c>
      <c r="C240" s="84"/>
      <c r="D240" s="84"/>
      <c r="E240" s="84"/>
      <c r="F240" s="76"/>
      <c r="G240" s="70"/>
      <c r="H240" s="75">
        <f>IF(E240=Paramètres!$A$1,BPU!F240-(BPU!F240*BPU!G240),BPU!F240-(BPU!F240*BPU!$D$4))</f>
        <v>0</v>
      </c>
      <c r="I240" s="76"/>
      <c r="J240" s="75">
        <f t="shared" si="3"/>
        <v>0</v>
      </c>
    </row>
    <row r="241" spans="1:10" x14ac:dyDescent="0.35">
      <c r="A241" s="31" t="s">
        <v>19</v>
      </c>
      <c r="B241" s="32" t="s">
        <v>308</v>
      </c>
      <c r="C241" s="84"/>
      <c r="D241" s="84"/>
      <c r="E241" s="84"/>
      <c r="F241" s="76"/>
      <c r="G241" s="70"/>
      <c r="H241" s="75">
        <f>IF(E241=Paramètres!$A$1,BPU!F241-(BPU!F241*BPU!G241),BPU!F241-(BPU!F241*BPU!$D$4))</f>
        <v>0</v>
      </c>
      <c r="I241" s="76"/>
      <c r="J241" s="75">
        <f t="shared" si="3"/>
        <v>0</v>
      </c>
    </row>
    <row r="242" spans="1:10" x14ac:dyDescent="0.35">
      <c r="A242" s="31" t="s">
        <v>21</v>
      </c>
      <c r="B242" s="32" t="s">
        <v>309</v>
      </c>
      <c r="C242" s="84"/>
      <c r="D242" s="84"/>
      <c r="E242" s="84"/>
      <c r="F242" s="76"/>
      <c r="G242" s="70"/>
      <c r="H242" s="75">
        <f>IF(E242=Paramètres!$A$1,BPU!F242-(BPU!F242*BPU!G242),BPU!F242-(BPU!F242*BPU!$D$4))</f>
        <v>0</v>
      </c>
      <c r="I242" s="76"/>
      <c r="J242" s="75">
        <f t="shared" si="3"/>
        <v>0</v>
      </c>
    </row>
    <row r="243" spans="1:10" x14ac:dyDescent="0.35">
      <c r="A243" s="35" t="s">
        <v>310</v>
      </c>
      <c r="B243" s="32" t="s">
        <v>311</v>
      </c>
      <c r="C243" s="84"/>
      <c r="D243" s="84"/>
      <c r="E243" s="84"/>
      <c r="F243" s="76"/>
      <c r="G243" s="70"/>
      <c r="H243" s="75">
        <f>IF(E243=Paramètres!$A$1,BPU!F243-(BPU!F243*BPU!G243),BPU!F243-(BPU!F243*BPU!$D$4))</f>
        <v>0</v>
      </c>
      <c r="I243" s="76"/>
      <c r="J243" s="75">
        <f t="shared" si="3"/>
        <v>0</v>
      </c>
    </row>
    <row r="244" spans="1:10" x14ac:dyDescent="0.35">
      <c r="A244" s="35" t="s">
        <v>312</v>
      </c>
      <c r="B244" s="32" t="s">
        <v>313</v>
      </c>
      <c r="C244" s="84"/>
      <c r="D244" s="84"/>
      <c r="E244" s="84"/>
      <c r="F244" s="76"/>
      <c r="G244" s="70"/>
      <c r="H244" s="75">
        <f>IF(E244=Paramètres!$A$1,BPU!F244-(BPU!F244*BPU!G244),BPU!F244-(BPU!F244*BPU!$D$4))</f>
        <v>0</v>
      </c>
      <c r="I244" s="76"/>
      <c r="J244" s="75">
        <f t="shared" si="3"/>
        <v>0</v>
      </c>
    </row>
    <row r="245" spans="1:10" x14ac:dyDescent="0.35">
      <c r="A245" s="35" t="s">
        <v>314</v>
      </c>
      <c r="B245" s="32" t="s">
        <v>315</v>
      </c>
      <c r="C245" s="84"/>
      <c r="D245" s="84"/>
      <c r="E245" s="84"/>
      <c r="F245" s="76"/>
      <c r="G245" s="70"/>
      <c r="H245" s="75">
        <f>IF(E245=Paramètres!$A$1,BPU!F245-(BPU!F245*BPU!G245),BPU!F245-(BPU!F245*BPU!$D$4))</f>
        <v>0</v>
      </c>
      <c r="I245" s="76"/>
      <c r="J245" s="75">
        <f t="shared" si="3"/>
        <v>0</v>
      </c>
    </row>
    <row r="246" spans="1:10" x14ac:dyDescent="0.35">
      <c r="A246" s="35" t="s">
        <v>220</v>
      </c>
      <c r="B246" s="32" t="s">
        <v>316</v>
      </c>
      <c r="C246" s="84"/>
      <c r="D246" s="84"/>
      <c r="E246" s="84"/>
      <c r="F246" s="76"/>
      <c r="G246" s="70"/>
      <c r="H246" s="75">
        <f>IF(E246=Paramètres!$A$1,BPU!F246-(BPU!F246*BPU!G246),BPU!F246-(BPU!F246*BPU!$D$4))</f>
        <v>0</v>
      </c>
      <c r="I246" s="76"/>
      <c r="J246" s="75">
        <f t="shared" si="3"/>
        <v>0</v>
      </c>
    </row>
    <row r="247" spans="1:10" x14ac:dyDescent="0.35">
      <c r="A247" s="33" t="s">
        <v>317</v>
      </c>
      <c r="B247" s="34"/>
      <c r="C247" s="85"/>
      <c r="D247" s="85"/>
      <c r="E247" s="85"/>
      <c r="F247" s="75"/>
      <c r="G247" s="69"/>
      <c r="H247" s="75"/>
      <c r="I247" s="75"/>
      <c r="J247" s="75"/>
    </row>
    <row r="248" spans="1:10" x14ac:dyDescent="0.35">
      <c r="A248" s="31" t="s">
        <v>15</v>
      </c>
      <c r="B248" s="32" t="s">
        <v>318</v>
      </c>
      <c r="C248" s="84"/>
      <c r="D248" s="84"/>
      <c r="E248" s="84"/>
      <c r="F248" s="76"/>
      <c r="G248" s="70"/>
      <c r="H248" s="75">
        <f>IF(E248=Paramètres!$A$1,BPU!F248-(BPU!F248*BPU!G248),BPU!F248-(BPU!F248*BPU!$D$4))</f>
        <v>0</v>
      </c>
      <c r="I248" s="76"/>
      <c r="J248" s="75">
        <f t="shared" si="3"/>
        <v>0</v>
      </c>
    </row>
    <row r="249" spans="1:10" x14ac:dyDescent="0.35">
      <c r="A249" s="31" t="s">
        <v>17</v>
      </c>
      <c r="B249" s="32" t="s">
        <v>319</v>
      </c>
      <c r="C249" s="84"/>
      <c r="D249" s="84"/>
      <c r="E249" s="84"/>
      <c r="F249" s="76"/>
      <c r="G249" s="70"/>
      <c r="H249" s="75">
        <f>IF(E249=Paramètres!$A$1,BPU!F249-(BPU!F249*BPU!G249),BPU!F249-(BPU!F249*BPU!$D$4))</f>
        <v>0</v>
      </c>
      <c r="I249" s="76"/>
      <c r="J249" s="75">
        <f t="shared" si="3"/>
        <v>0</v>
      </c>
    </row>
    <row r="250" spans="1:10" x14ac:dyDescent="0.35">
      <c r="A250" s="31" t="s">
        <v>19</v>
      </c>
      <c r="B250" s="32" t="s">
        <v>320</v>
      </c>
      <c r="C250" s="84"/>
      <c r="D250" s="84"/>
      <c r="E250" s="84"/>
      <c r="F250" s="76"/>
      <c r="G250" s="70"/>
      <c r="H250" s="75">
        <f>IF(E250=Paramètres!$A$1,BPU!F250-(BPU!F250*BPU!G250),BPU!F250-(BPU!F250*BPU!$D$4))</f>
        <v>0</v>
      </c>
      <c r="I250" s="76"/>
      <c r="J250" s="75">
        <f t="shared" si="3"/>
        <v>0</v>
      </c>
    </row>
    <row r="251" spans="1:10" x14ac:dyDescent="0.35">
      <c r="A251" s="31" t="s">
        <v>21</v>
      </c>
      <c r="B251" s="32" t="s">
        <v>321</v>
      </c>
      <c r="C251" s="84"/>
      <c r="D251" s="84"/>
      <c r="E251" s="84"/>
      <c r="F251" s="76"/>
      <c r="G251" s="70"/>
      <c r="H251" s="75">
        <f>IF(E251=Paramètres!$A$1,BPU!F251-(BPU!F251*BPU!G251),BPU!F251-(BPU!F251*BPU!$D$4))</f>
        <v>0</v>
      </c>
      <c r="I251" s="76"/>
      <c r="J251" s="75">
        <f t="shared" si="3"/>
        <v>0</v>
      </c>
    </row>
    <row r="252" spans="1:10" x14ac:dyDescent="0.35">
      <c r="A252" s="35" t="s">
        <v>267</v>
      </c>
      <c r="B252" s="32" t="s">
        <v>268</v>
      </c>
      <c r="C252" s="84"/>
      <c r="D252" s="84"/>
      <c r="E252" s="84"/>
      <c r="F252" s="76"/>
      <c r="G252" s="70"/>
      <c r="H252" s="75">
        <f>IF(E252=Paramètres!$A$1,BPU!F252-(BPU!F252*BPU!G252),BPU!F252-(BPU!F252*BPU!$D$4))</f>
        <v>0</v>
      </c>
      <c r="I252" s="76"/>
      <c r="J252" s="75">
        <f t="shared" si="3"/>
        <v>0</v>
      </c>
    </row>
    <row r="253" spans="1:10" x14ac:dyDescent="0.35">
      <c r="A253" s="35" t="s">
        <v>269</v>
      </c>
      <c r="B253" s="32" t="s">
        <v>270</v>
      </c>
      <c r="C253" s="84"/>
      <c r="D253" s="84"/>
      <c r="E253" s="84"/>
      <c r="F253" s="76"/>
      <c r="G253" s="70"/>
      <c r="H253" s="75">
        <f>IF(E253=Paramètres!$A$1,BPU!F253-(BPU!F253*BPU!G253),BPU!F253-(BPU!F253*BPU!$D$4))</f>
        <v>0</v>
      </c>
      <c r="I253" s="76"/>
      <c r="J253" s="75">
        <f t="shared" si="3"/>
        <v>0</v>
      </c>
    </row>
    <row r="254" spans="1:10" x14ac:dyDescent="0.35">
      <c r="A254" s="35" t="s">
        <v>258</v>
      </c>
      <c r="B254" s="32" t="s">
        <v>322</v>
      </c>
      <c r="C254" s="84"/>
      <c r="D254" s="84"/>
      <c r="E254" s="84"/>
      <c r="F254" s="76"/>
      <c r="G254" s="70"/>
      <c r="H254" s="75">
        <f>IF(E254=Paramètres!$A$1,BPU!F254-(BPU!F254*BPU!G254),BPU!F254-(BPU!F254*BPU!$D$4))</f>
        <v>0</v>
      </c>
      <c r="I254" s="76"/>
      <c r="J254" s="75">
        <f t="shared" si="3"/>
        <v>0</v>
      </c>
    </row>
    <row r="255" spans="1:10" x14ac:dyDescent="0.35">
      <c r="A255" s="35" t="s">
        <v>260</v>
      </c>
      <c r="B255" s="32" t="s">
        <v>323</v>
      </c>
      <c r="C255" s="84"/>
      <c r="D255" s="84"/>
      <c r="E255" s="84"/>
      <c r="F255" s="76"/>
      <c r="G255" s="70"/>
      <c r="H255" s="75">
        <f>IF(E255=Paramètres!$A$1,BPU!F255-(BPU!F255*BPU!G255),BPU!F255-(BPU!F255*BPU!$D$4))</f>
        <v>0</v>
      </c>
      <c r="I255" s="76"/>
      <c r="J255" s="75">
        <f t="shared" si="3"/>
        <v>0</v>
      </c>
    </row>
    <row r="256" spans="1:10" x14ac:dyDescent="0.35">
      <c r="A256" s="35" t="s">
        <v>262</v>
      </c>
      <c r="B256" s="32" t="s">
        <v>324</v>
      </c>
      <c r="C256" s="84"/>
      <c r="D256" s="84"/>
      <c r="E256" s="84"/>
      <c r="F256" s="76"/>
      <c r="G256" s="70"/>
      <c r="H256" s="75">
        <f>IF(E256=Paramètres!$A$1,BPU!F256-(BPU!F256*BPU!G256),BPU!F256-(BPU!F256*BPU!$D$4))</f>
        <v>0</v>
      </c>
      <c r="I256" s="76"/>
      <c r="J256" s="75">
        <f t="shared" si="3"/>
        <v>0</v>
      </c>
    </row>
    <row r="257" spans="1:10" x14ac:dyDescent="0.35">
      <c r="A257" s="35" t="s">
        <v>264</v>
      </c>
      <c r="B257" s="32" t="s">
        <v>325</v>
      </c>
      <c r="C257" s="84"/>
      <c r="D257" s="84"/>
      <c r="E257" s="84"/>
      <c r="F257" s="76"/>
      <c r="G257" s="70"/>
      <c r="H257" s="75">
        <f>IF(E257=Paramètres!$A$1,BPU!F257-(BPU!F257*BPU!G257),BPU!F257-(BPU!F257*BPU!$D$4))</f>
        <v>0</v>
      </c>
      <c r="I257" s="76"/>
      <c r="J257" s="75">
        <f t="shared" si="3"/>
        <v>0</v>
      </c>
    </row>
    <row r="258" spans="1:10" x14ac:dyDescent="0.35">
      <c r="A258" s="33" t="s">
        <v>326</v>
      </c>
      <c r="B258" s="34"/>
      <c r="C258" s="85"/>
      <c r="D258" s="85"/>
      <c r="E258" s="85"/>
      <c r="F258" s="75"/>
      <c r="G258" s="69"/>
      <c r="H258" s="75"/>
      <c r="I258" s="75"/>
      <c r="J258" s="75"/>
    </row>
    <row r="259" spans="1:10" x14ac:dyDescent="0.35">
      <c r="A259" s="31" t="s">
        <v>15</v>
      </c>
      <c r="B259" s="40">
        <v>46508712</v>
      </c>
      <c r="C259" s="84"/>
      <c r="D259" s="84"/>
      <c r="E259" s="84"/>
      <c r="F259" s="76"/>
      <c r="G259" s="70"/>
      <c r="H259" s="75">
        <f>IF(E259=Paramètres!$A$1,BPU!F259-(BPU!F259*BPU!G259),BPU!F259-(BPU!F259*BPU!$D$4))</f>
        <v>0</v>
      </c>
      <c r="I259" s="76"/>
      <c r="J259" s="75">
        <f t="shared" si="3"/>
        <v>0</v>
      </c>
    </row>
    <row r="260" spans="1:10" x14ac:dyDescent="0.35">
      <c r="A260" s="31" t="s">
        <v>17</v>
      </c>
      <c r="B260" s="40">
        <v>46508711</v>
      </c>
      <c r="C260" s="84"/>
      <c r="D260" s="84"/>
      <c r="E260" s="84"/>
      <c r="F260" s="76"/>
      <c r="G260" s="70"/>
      <c r="H260" s="75">
        <f>IF(E260=Paramètres!$A$1,BPU!F260-(BPU!F260*BPU!G260),BPU!F260-(BPU!F260*BPU!$D$4))</f>
        <v>0</v>
      </c>
      <c r="I260" s="76"/>
      <c r="J260" s="75">
        <f t="shared" si="3"/>
        <v>0</v>
      </c>
    </row>
    <row r="261" spans="1:10" x14ac:dyDescent="0.35">
      <c r="A261" s="31" t="s">
        <v>19</v>
      </c>
      <c r="B261" s="40">
        <v>46508710</v>
      </c>
      <c r="C261" s="84"/>
      <c r="D261" s="84"/>
      <c r="E261" s="84"/>
      <c r="F261" s="76"/>
      <c r="G261" s="70"/>
      <c r="H261" s="75">
        <f>IF(E261=Paramètres!$A$1,BPU!F261-(BPU!F261*BPU!G261),BPU!F261-(BPU!F261*BPU!$D$4))</f>
        <v>0</v>
      </c>
      <c r="I261" s="76"/>
      <c r="J261" s="75">
        <f t="shared" si="3"/>
        <v>0</v>
      </c>
    </row>
    <row r="262" spans="1:10" x14ac:dyDescent="0.35">
      <c r="A262" s="31" t="s">
        <v>21</v>
      </c>
      <c r="B262" s="40">
        <v>46508709</v>
      </c>
      <c r="C262" s="84"/>
      <c r="D262" s="84"/>
      <c r="E262" s="84"/>
      <c r="F262" s="76"/>
      <c r="G262" s="70"/>
      <c r="H262" s="75">
        <f>IF(E262=Paramètres!$A$1,BPU!F262-(BPU!F262*BPU!G262),BPU!F262-(BPU!F262*BPU!$D$4))</f>
        <v>0</v>
      </c>
      <c r="I262" s="76"/>
      <c r="J262" s="75">
        <f t="shared" si="3"/>
        <v>0</v>
      </c>
    </row>
    <row r="263" spans="1:10" x14ac:dyDescent="0.35">
      <c r="A263" s="35" t="s">
        <v>218</v>
      </c>
      <c r="B263" s="40">
        <v>44472202</v>
      </c>
      <c r="C263" s="84"/>
      <c r="D263" s="84"/>
      <c r="E263" s="84"/>
      <c r="F263" s="76"/>
      <c r="G263" s="70"/>
      <c r="H263" s="75">
        <f>IF(E263=Paramètres!$A$1,BPU!F263-(BPU!F263*BPU!G263),BPU!F263-(BPU!F263*BPU!$D$4))</f>
        <v>0</v>
      </c>
      <c r="I263" s="76"/>
      <c r="J263" s="75">
        <f t="shared" si="3"/>
        <v>0</v>
      </c>
    </row>
    <row r="264" spans="1:10" x14ac:dyDescent="0.35">
      <c r="A264" s="35" t="s">
        <v>327</v>
      </c>
      <c r="B264" s="40">
        <v>44472603</v>
      </c>
      <c r="C264" s="84"/>
      <c r="D264" s="84"/>
      <c r="E264" s="84"/>
      <c r="F264" s="76"/>
      <c r="G264" s="70"/>
      <c r="H264" s="75">
        <f>IF(E264=Paramètres!$A$1,BPU!F264-(BPU!F264*BPU!G264),BPU!F264-(BPU!F264*BPU!$D$4))</f>
        <v>0</v>
      </c>
      <c r="I264" s="76"/>
      <c r="J264" s="75">
        <f t="shared" si="3"/>
        <v>0</v>
      </c>
    </row>
    <row r="265" spans="1:10" x14ac:dyDescent="0.35">
      <c r="A265" s="35" t="s">
        <v>328</v>
      </c>
      <c r="B265" s="40">
        <v>44968301</v>
      </c>
      <c r="C265" s="84"/>
      <c r="D265" s="84"/>
      <c r="E265" s="84"/>
      <c r="F265" s="76"/>
      <c r="G265" s="70"/>
      <c r="H265" s="75">
        <f>IF(E265=Paramètres!$A$1,BPU!F265-(BPU!F265*BPU!G265),BPU!F265-(BPU!F265*BPU!$D$4))</f>
        <v>0</v>
      </c>
      <c r="I265" s="76"/>
      <c r="J265" s="75">
        <f t="shared" si="3"/>
        <v>0</v>
      </c>
    </row>
    <row r="266" spans="1:10" x14ac:dyDescent="0.35">
      <c r="A266" s="33" t="s">
        <v>329</v>
      </c>
      <c r="B266" s="34"/>
      <c r="C266" s="85"/>
      <c r="D266" s="85"/>
      <c r="E266" s="85"/>
      <c r="F266" s="75"/>
      <c r="G266" s="69"/>
      <c r="H266" s="75"/>
      <c r="I266" s="75"/>
      <c r="J266" s="75"/>
    </row>
    <row r="267" spans="1:10" x14ac:dyDescent="0.35">
      <c r="A267" s="31" t="s">
        <v>15</v>
      </c>
      <c r="B267" s="40">
        <v>44315308</v>
      </c>
      <c r="C267" s="84"/>
      <c r="D267" s="84"/>
      <c r="E267" s="84"/>
      <c r="F267" s="76"/>
      <c r="G267" s="70"/>
      <c r="H267" s="75">
        <f>IF(E267=Paramètres!$A$1,BPU!F267-(BPU!F267*BPU!G267),BPU!F267-(BPU!F267*BPU!$D$4))</f>
        <v>0</v>
      </c>
      <c r="I267" s="76"/>
      <c r="J267" s="75">
        <f t="shared" si="3"/>
        <v>0</v>
      </c>
    </row>
    <row r="268" spans="1:10" x14ac:dyDescent="0.35">
      <c r="A268" s="31" t="s">
        <v>17</v>
      </c>
      <c r="B268" s="40">
        <v>44315307</v>
      </c>
      <c r="C268" s="84"/>
      <c r="D268" s="84"/>
      <c r="E268" s="84"/>
      <c r="F268" s="76"/>
      <c r="G268" s="70"/>
      <c r="H268" s="75">
        <f>IF(E268=Paramètres!$A$1,BPU!F268-(BPU!F268*BPU!G268),BPU!F268-(BPU!F268*BPU!$D$4))</f>
        <v>0</v>
      </c>
      <c r="I268" s="76"/>
      <c r="J268" s="75">
        <f t="shared" ref="J268:J331" si="4">H268+I268</f>
        <v>0</v>
      </c>
    </row>
    <row r="269" spans="1:10" x14ac:dyDescent="0.35">
      <c r="A269" s="31" t="s">
        <v>19</v>
      </c>
      <c r="B269" s="40">
        <v>44315306</v>
      </c>
      <c r="C269" s="84"/>
      <c r="D269" s="84"/>
      <c r="E269" s="84"/>
      <c r="F269" s="76"/>
      <c r="G269" s="70"/>
      <c r="H269" s="75">
        <f>IF(E269=Paramètres!$A$1,BPU!F269-(BPU!F269*BPU!G269),BPU!F269-(BPU!F269*BPU!$D$4))</f>
        <v>0</v>
      </c>
      <c r="I269" s="76"/>
      <c r="J269" s="75">
        <f t="shared" si="4"/>
        <v>0</v>
      </c>
    </row>
    <row r="270" spans="1:10" x14ac:dyDescent="0.35">
      <c r="A270" s="31" t="s">
        <v>21</v>
      </c>
      <c r="B270" s="40">
        <v>44315305</v>
      </c>
      <c r="C270" s="84"/>
      <c r="D270" s="84"/>
      <c r="E270" s="84"/>
      <c r="F270" s="76"/>
      <c r="G270" s="70"/>
      <c r="H270" s="75">
        <f>IF(E270=Paramètres!$A$1,BPU!F270-(BPU!F270*BPU!G270),BPU!F270-(BPU!F270*BPU!$D$4))</f>
        <v>0</v>
      </c>
      <c r="I270" s="76"/>
      <c r="J270" s="75">
        <f t="shared" si="4"/>
        <v>0</v>
      </c>
    </row>
    <row r="271" spans="1:10" x14ac:dyDescent="0.35">
      <c r="A271" s="35" t="s">
        <v>330</v>
      </c>
      <c r="B271" s="40">
        <v>44315108</v>
      </c>
      <c r="C271" s="84"/>
      <c r="D271" s="84"/>
      <c r="E271" s="84"/>
      <c r="F271" s="76"/>
      <c r="G271" s="70"/>
      <c r="H271" s="75">
        <f>IF(E271=Paramètres!$A$1,BPU!F271-(BPU!F271*BPU!G271),BPU!F271-(BPU!F271*BPU!$D$4))</f>
        <v>0</v>
      </c>
      <c r="I271" s="76"/>
      <c r="J271" s="75">
        <f t="shared" si="4"/>
        <v>0</v>
      </c>
    </row>
    <row r="272" spans="1:10" x14ac:dyDescent="0.35">
      <c r="A272" s="35" t="s">
        <v>331</v>
      </c>
      <c r="B272" s="40">
        <v>44315107</v>
      </c>
      <c r="C272" s="84"/>
      <c r="D272" s="84"/>
      <c r="E272" s="84"/>
      <c r="F272" s="76"/>
      <c r="G272" s="70"/>
      <c r="H272" s="75">
        <f>IF(E272=Paramètres!$A$1,BPU!F272-(BPU!F272*BPU!G272),BPU!F272-(BPU!F272*BPU!$D$4))</f>
        <v>0</v>
      </c>
      <c r="I272" s="76"/>
      <c r="J272" s="75">
        <f t="shared" si="4"/>
        <v>0</v>
      </c>
    </row>
    <row r="273" spans="1:10" x14ac:dyDescent="0.35">
      <c r="A273" s="35" t="s">
        <v>332</v>
      </c>
      <c r="B273" s="40">
        <v>44315106</v>
      </c>
      <c r="C273" s="84"/>
      <c r="D273" s="84"/>
      <c r="E273" s="84"/>
      <c r="F273" s="76"/>
      <c r="G273" s="70"/>
      <c r="H273" s="75">
        <f>IF(E273=Paramètres!$A$1,BPU!F273-(BPU!F273*BPU!G273),BPU!F273-(BPU!F273*BPU!$D$4))</f>
        <v>0</v>
      </c>
      <c r="I273" s="76"/>
      <c r="J273" s="75">
        <f t="shared" si="4"/>
        <v>0</v>
      </c>
    </row>
    <row r="274" spans="1:10" x14ac:dyDescent="0.35">
      <c r="A274" s="35" t="s">
        <v>333</v>
      </c>
      <c r="B274" s="40">
        <v>44315105</v>
      </c>
      <c r="C274" s="84"/>
      <c r="D274" s="84"/>
      <c r="E274" s="84"/>
      <c r="F274" s="76"/>
      <c r="G274" s="70"/>
      <c r="H274" s="75">
        <f>IF(E274=Paramètres!$A$1,BPU!F274-(BPU!F274*BPU!G274),BPU!F274-(BPU!F274*BPU!$D$4))</f>
        <v>0</v>
      </c>
      <c r="I274" s="76"/>
      <c r="J274" s="75">
        <f t="shared" si="4"/>
        <v>0</v>
      </c>
    </row>
    <row r="275" spans="1:10" x14ac:dyDescent="0.35">
      <c r="A275" s="35" t="s">
        <v>334</v>
      </c>
      <c r="B275" s="40">
        <v>44289103</v>
      </c>
      <c r="C275" s="84"/>
      <c r="D275" s="84"/>
      <c r="E275" s="84"/>
      <c r="F275" s="76"/>
      <c r="G275" s="70"/>
      <c r="H275" s="75">
        <f>IF(E275=Paramètres!$A$1,BPU!F275-(BPU!F275*BPU!G275),BPU!F275-(BPU!F275*BPU!$D$4))</f>
        <v>0</v>
      </c>
      <c r="I275" s="76"/>
      <c r="J275" s="75">
        <f t="shared" si="4"/>
        <v>0</v>
      </c>
    </row>
    <row r="276" spans="1:10" x14ac:dyDescent="0.35">
      <c r="A276" s="35" t="s">
        <v>218</v>
      </c>
      <c r="B276" s="40">
        <v>44341902</v>
      </c>
      <c r="C276" s="84"/>
      <c r="D276" s="84"/>
      <c r="E276" s="84"/>
      <c r="F276" s="76"/>
      <c r="G276" s="70"/>
      <c r="H276" s="75">
        <f>IF(E276=Paramètres!$A$1,BPU!F276-(BPU!F276*BPU!G276),BPU!F276-(BPU!F276*BPU!$D$4))</f>
        <v>0</v>
      </c>
      <c r="I276" s="76"/>
      <c r="J276" s="75">
        <f t="shared" si="4"/>
        <v>0</v>
      </c>
    </row>
    <row r="277" spans="1:10" x14ac:dyDescent="0.35">
      <c r="A277" s="33" t="s">
        <v>329</v>
      </c>
      <c r="B277" s="34"/>
      <c r="C277" s="85"/>
      <c r="D277" s="85"/>
      <c r="E277" s="85"/>
      <c r="F277" s="75"/>
      <c r="G277" s="69"/>
      <c r="H277" s="75"/>
      <c r="I277" s="75"/>
      <c r="J277" s="75"/>
    </row>
    <row r="278" spans="1:10" x14ac:dyDescent="0.35">
      <c r="A278" s="31" t="s">
        <v>15</v>
      </c>
      <c r="B278" s="40">
        <v>46507508</v>
      </c>
      <c r="C278" s="84"/>
      <c r="D278" s="84"/>
      <c r="E278" s="84"/>
      <c r="F278" s="76"/>
      <c r="G278" s="70"/>
      <c r="H278" s="75">
        <f>IF(E278=Paramètres!$A$1,BPU!F278-(BPU!F278*BPU!G278),BPU!F278-(BPU!F278*BPU!$D$4))</f>
        <v>0</v>
      </c>
      <c r="I278" s="76"/>
      <c r="J278" s="75">
        <f t="shared" si="4"/>
        <v>0</v>
      </c>
    </row>
    <row r="279" spans="1:10" x14ac:dyDescent="0.35">
      <c r="A279" s="31" t="s">
        <v>17</v>
      </c>
      <c r="B279" s="40">
        <v>46507507</v>
      </c>
      <c r="C279" s="84"/>
      <c r="D279" s="84"/>
      <c r="E279" s="84"/>
      <c r="F279" s="76"/>
      <c r="G279" s="70"/>
      <c r="H279" s="75">
        <f>IF(E279=Paramètres!$A$1,BPU!F279-(BPU!F279*BPU!G279),BPU!F279-(BPU!F279*BPU!$D$4))</f>
        <v>0</v>
      </c>
      <c r="I279" s="76"/>
      <c r="J279" s="75">
        <f t="shared" si="4"/>
        <v>0</v>
      </c>
    </row>
    <row r="280" spans="1:10" x14ac:dyDescent="0.35">
      <c r="A280" s="31" t="s">
        <v>19</v>
      </c>
      <c r="B280" s="40">
        <v>46507506</v>
      </c>
      <c r="C280" s="84"/>
      <c r="D280" s="84"/>
      <c r="E280" s="84"/>
      <c r="F280" s="76"/>
      <c r="G280" s="70"/>
      <c r="H280" s="75">
        <f>IF(E280=Paramètres!$A$1,BPU!F280-(BPU!F280*BPU!G280),BPU!F280-(BPU!F280*BPU!$D$4))</f>
        <v>0</v>
      </c>
      <c r="I280" s="76"/>
      <c r="J280" s="75">
        <f t="shared" si="4"/>
        <v>0</v>
      </c>
    </row>
    <row r="281" spans="1:10" x14ac:dyDescent="0.35">
      <c r="A281" s="31" t="s">
        <v>21</v>
      </c>
      <c r="B281" s="40">
        <v>46507505</v>
      </c>
      <c r="C281" s="84"/>
      <c r="D281" s="84"/>
      <c r="E281" s="84"/>
      <c r="F281" s="76"/>
      <c r="G281" s="70"/>
      <c r="H281" s="75">
        <f>IF(E281=Paramètres!$A$1,BPU!F281-(BPU!F281*BPU!G281),BPU!F281-(BPU!F281*BPU!$D$4))</f>
        <v>0</v>
      </c>
      <c r="I281" s="76"/>
      <c r="J281" s="75">
        <f t="shared" si="4"/>
        <v>0</v>
      </c>
    </row>
    <row r="282" spans="1:10" x14ac:dyDescent="0.35">
      <c r="A282" s="35" t="s">
        <v>330</v>
      </c>
      <c r="B282" s="40">
        <v>46507308</v>
      </c>
      <c r="C282" s="84"/>
      <c r="D282" s="84"/>
      <c r="E282" s="84"/>
      <c r="F282" s="76"/>
      <c r="G282" s="70"/>
      <c r="H282" s="75">
        <f>IF(E282=Paramètres!$A$1,BPU!F282-(BPU!F282*BPU!G282),BPU!F282-(BPU!F282*BPU!$D$4))</f>
        <v>0</v>
      </c>
      <c r="I282" s="76"/>
      <c r="J282" s="75">
        <f t="shared" si="4"/>
        <v>0</v>
      </c>
    </row>
    <row r="283" spans="1:10" x14ac:dyDescent="0.35">
      <c r="A283" s="35" t="s">
        <v>331</v>
      </c>
      <c r="B283" s="40">
        <v>46507307</v>
      </c>
      <c r="C283" s="84"/>
      <c r="D283" s="84"/>
      <c r="E283" s="84"/>
      <c r="F283" s="76"/>
      <c r="G283" s="70"/>
      <c r="H283" s="75">
        <f>IF(E283=Paramètres!$A$1,BPU!F283-(BPU!F283*BPU!G283),BPU!F283-(BPU!F283*BPU!$D$4))</f>
        <v>0</v>
      </c>
      <c r="I283" s="76"/>
      <c r="J283" s="75">
        <f t="shared" si="4"/>
        <v>0</v>
      </c>
    </row>
    <row r="284" spans="1:10" x14ac:dyDescent="0.35">
      <c r="A284" s="35" t="s">
        <v>332</v>
      </c>
      <c r="B284" s="40">
        <v>46507306</v>
      </c>
      <c r="C284" s="84"/>
      <c r="D284" s="84"/>
      <c r="E284" s="84"/>
      <c r="F284" s="76"/>
      <c r="G284" s="70"/>
      <c r="H284" s="75">
        <f>IF(E284=Paramètres!$A$1,BPU!F284-(BPU!F284*BPU!G284),BPU!F284-(BPU!F284*BPU!$D$4))</f>
        <v>0</v>
      </c>
      <c r="I284" s="76"/>
      <c r="J284" s="75">
        <f t="shared" si="4"/>
        <v>0</v>
      </c>
    </row>
    <row r="285" spans="1:10" x14ac:dyDescent="0.35">
      <c r="A285" s="35" t="s">
        <v>333</v>
      </c>
      <c r="B285" s="40">
        <v>46507305</v>
      </c>
      <c r="C285" s="84"/>
      <c r="D285" s="84"/>
      <c r="E285" s="84"/>
      <c r="F285" s="76"/>
      <c r="G285" s="70"/>
      <c r="H285" s="75">
        <f>IF(E285=Paramètres!$A$1,BPU!F285-(BPU!F285*BPU!G285),BPU!F285-(BPU!F285*BPU!$D$4))</f>
        <v>0</v>
      </c>
      <c r="I285" s="76"/>
      <c r="J285" s="75">
        <f t="shared" si="4"/>
        <v>0</v>
      </c>
    </row>
    <row r="286" spans="1:10" x14ac:dyDescent="0.35">
      <c r="A286" s="35" t="s">
        <v>218</v>
      </c>
      <c r="B286" s="40">
        <v>45381102</v>
      </c>
      <c r="C286" s="84"/>
      <c r="D286" s="84"/>
      <c r="E286" s="84"/>
      <c r="F286" s="76"/>
      <c r="G286" s="70"/>
      <c r="H286" s="75">
        <f>IF(E286=Paramètres!$A$1,BPU!F286-(BPU!F286*BPU!G286),BPU!F286-(BPU!F286*BPU!$D$4))</f>
        <v>0</v>
      </c>
      <c r="I286" s="76"/>
      <c r="J286" s="75">
        <f t="shared" si="4"/>
        <v>0</v>
      </c>
    </row>
    <row r="287" spans="1:10" x14ac:dyDescent="0.35">
      <c r="A287" s="33" t="s">
        <v>335</v>
      </c>
      <c r="B287" s="34"/>
      <c r="C287" s="85"/>
      <c r="D287" s="85"/>
      <c r="E287" s="85"/>
      <c r="F287" s="75"/>
      <c r="G287" s="69"/>
      <c r="H287" s="75"/>
      <c r="I287" s="75"/>
      <c r="J287" s="75"/>
    </row>
    <row r="288" spans="1:10" x14ac:dyDescent="0.35">
      <c r="A288" s="31" t="s">
        <v>15</v>
      </c>
      <c r="B288" s="40">
        <v>45536416</v>
      </c>
      <c r="C288" s="84"/>
      <c r="D288" s="84"/>
      <c r="E288" s="84"/>
      <c r="F288" s="76"/>
      <c r="G288" s="70"/>
      <c r="H288" s="75">
        <f>IF(E288=Paramètres!$A$1,BPU!F288-(BPU!F288*BPU!G288),BPU!F288-(BPU!F288*BPU!$D$4))</f>
        <v>0</v>
      </c>
      <c r="I288" s="76"/>
      <c r="J288" s="75">
        <f t="shared" si="4"/>
        <v>0</v>
      </c>
    </row>
    <row r="289" spans="1:10" x14ac:dyDescent="0.35">
      <c r="A289" s="31" t="s">
        <v>17</v>
      </c>
      <c r="B289" s="40">
        <v>45536415</v>
      </c>
      <c r="C289" s="84"/>
      <c r="D289" s="84"/>
      <c r="E289" s="84"/>
      <c r="F289" s="76"/>
      <c r="G289" s="70"/>
      <c r="H289" s="75">
        <f>IF(E289=Paramètres!$A$1,BPU!F289-(BPU!F289*BPU!G289),BPU!F289-(BPU!F289*BPU!$D$4))</f>
        <v>0</v>
      </c>
      <c r="I289" s="76"/>
      <c r="J289" s="75">
        <f t="shared" si="4"/>
        <v>0</v>
      </c>
    </row>
    <row r="290" spans="1:10" x14ac:dyDescent="0.35">
      <c r="A290" s="31" t="s">
        <v>19</v>
      </c>
      <c r="B290" s="40">
        <v>45536414</v>
      </c>
      <c r="C290" s="84"/>
      <c r="D290" s="84"/>
      <c r="E290" s="84"/>
      <c r="F290" s="76"/>
      <c r="G290" s="70"/>
      <c r="H290" s="75">
        <f>IF(E290=Paramètres!$A$1,BPU!F290-(BPU!F290*BPU!G290),BPU!F290-(BPU!F290*BPU!$D$4))</f>
        <v>0</v>
      </c>
      <c r="I290" s="76"/>
      <c r="J290" s="75">
        <f t="shared" si="4"/>
        <v>0</v>
      </c>
    </row>
    <row r="291" spans="1:10" x14ac:dyDescent="0.35">
      <c r="A291" s="31" t="s">
        <v>21</v>
      </c>
      <c r="B291" s="40">
        <v>45536413</v>
      </c>
      <c r="C291" s="84"/>
      <c r="D291" s="84"/>
      <c r="E291" s="84"/>
      <c r="F291" s="76"/>
      <c r="G291" s="70"/>
      <c r="H291" s="75">
        <f>IF(E291=Paramètres!$A$1,BPU!F291-(BPU!F291*BPU!G291),BPU!F291-(BPU!F291*BPU!$D$4))</f>
        <v>0</v>
      </c>
      <c r="I291" s="76"/>
      <c r="J291" s="75">
        <f t="shared" si="4"/>
        <v>0</v>
      </c>
    </row>
    <row r="292" spans="1:10" x14ac:dyDescent="0.35">
      <c r="A292" s="35" t="s">
        <v>330</v>
      </c>
      <c r="B292" s="40">
        <v>45103716</v>
      </c>
      <c r="C292" s="84"/>
      <c r="D292" s="84"/>
      <c r="E292" s="84"/>
      <c r="F292" s="76"/>
      <c r="G292" s="70"/>
      <c r="H292" s="75">
        <f>IF(E292=Paramètres!$A$1,BPU!F292-(BPU!F292*BPU!G292),BPU!F292-(BPU!F292*BPU!$D$4))</f>
        <v>0</v>
      </c>
      <c r="I292" s="76"/>
      <c r="J292" s="75">
        <f t="shared" si="4"/>
        <v>0</v>
      </c>
    </row>
    <row r="293" spans="1:10" x14ac:dyDescent="0.35">
      <c r="A293" s="35" t="s">
        <v>331</v>
      </c>
      <c r="B293" s="40">
        <v>45103715</v>
      </c>
      <c r="C293" s="84"/>
      <c r="D293" s="84"/>
      <c r="E293" s="84"/>
      <c r="F293" s="76"/>
      <c r="G293" s="70"/>
      <c r="H293" s="75">
        <f>IF(E293=Paramètres!$A$1,BPU!F293-(BPU!F293*BPU!G293),BPU!F293-(BPU!F293*BPU!$D$4))</f>
        <v>0</v>
      </c>
      <c r="I293" s="76"/>
      <c r="J293" s="75">
        <f t="shared" si="4"/>
        <v>0</v>
      </c>
    </row>
    <row r="294" spans="1:10" x14ac:dyDescent="0.35">
      <c r="A294" s="35" t="s">
        <v>332</v>
      </c>
      <c r="B294" s="40">
        <v>45103714</v>
      </c>
      <c r="C294" s="84"/>
      <c r="D294" s="84"/>
      <c r="E294" s="84"/>
      <c r="F294" s="76"/>
      <c r="G294" s="70"/>
      <c r="H294" s="75">
        <f>IF(E294=Paramètres!$A$1,BPU!F294-(BPU!F294*BPU!G294),BPU!F294-(BPU!F294*BPU!$D$4))</f>
        <v>0</v>
      </c>
      <c r="I294" s="76"/>
      <c r="J294" s="75">
        <f t="shared" si="4"/>
        <v>0</v>
      </c>
    </row>
    <row r="295" spans="1:10" x14ac:dyDescent="0.35">
      <c r="A295" s="35" t="s">
        <v>333</v>
      </c>
      <c r="B295" s="40">
        <v>45103713</v>
      </c>
      <c r="C295" s="84"/>
      <c r="D295" s="84"/>
      <c r="E295" s="84"/>
      <c r="F295" s="76"/>
      <c r="G295" s="70"/>
      <c r="H295" s="75">
        <f>IF(E295=Paramètres!$A$1,BPU!F295-(BPU!F295*BPU!G295),BPU!F295-(BPU!F295*BPU!$D$4))</f>
        <v>0</v>
      </c>
      <c r="I295" s="76"/>
      <c r="J295" s="75">
        <f t="shared" si="4"/>
        <v>0</v>
      </c>
    </row>
    <row r="296" spans="1:10" x14ac:dyDescent="0.35">
      <c r="A296" s="35" t="s">
        <v>334</v>
      </c>
      <c r="B296" s="40">
        <v>45531113</v>
      </c>
      <c r="C296" s="84"/>
      <c r="D296" s="84"/>
      <c r="E296" s="84"/>
      <c r="F296" s="76"/>
      <c r="G296" s="70"/>
      <c r="H296" s="75">
        <f>IF(E296=Paramètres!$A$1,BPU!F296-(BPU!F296*BPU!G296),BPU!F296-(BPU!F296*BPU!$D$4))</f>
        <v>0</v>
      </c>
      <c r="I296" s="76"/>
      <c r="J296" s="75">
        <f t="shared" si="4"/>
        <v>0</v>
      </c>
    </row>
    <row r="297" spans="1:10" x14ac:dyDescent="0.35">
      <c r="A297" s="35" t="s">
        <v>220</v>
      </c>
      <c r="B297" s="40">
        <v>45531503</v>
      </c>
      <c r="C297" s="84"/>
      <c r="D297" s="84"/>
      <c r="E297" s="84"/>
      <c r="F297" s="76"/>
      <c r="G297" s="70"/>
      <c r="H297" s="75">
        <f>IF(E297=Paramètres!$A$1,BPU!F297-(BPU!F297*BPU!G297),BPU!F297-(BPU!F297*BPU!$D$4))</f>
        <v>0</v>
      </c>
      <c r="I297" s="76"/>
      <c r="J297" s="75">
        <f t="shared" si="4"/>
        <v>0</v>
      </c>
    </row>
    <row r="298" spans="1:10" x14ac:dyDescent="0.35">
      <c r="A298" s="33" t="s">
        <v>336</v>
      </c>
      <c r="B298" s="34"/>
      <c r="C298" s="85"/>
      <c r="D298" s="85"/>
      <c r="E298" s="85"/>
      <c r="F298" s="75"/>
      <c r="G298" s="69"/>
      <c r="H298" s="75"/>
      <c r="I298" s="75"/>
      <c r="J298" s="75"/>
    </row>
    <row r="299" spans="1:10" x14ac:dyDescent="0.35">
      <c r="A299" s="31" t="s">
        <v>15</v>
      </c>
      <c r="B299" s="40">
        <v>45536556</v>
      </c>
      <c r="C299" s="84"/>
      <c r="D299" s="84"/>
      <c r="E299" s="84"/>
      <c r="F299" s="76"/>
      <c r="G299" s="70"/>
      <c r="H299" s="75">
        <f>IF(E299=Paramètres!$A$1,BPU!F299-(BPU!F299*BPU!G299),BPU!F299-(BPU!F299*BPU!$D$4))</f>
        <v>0</v>
      </c>
      <c r="I299" s="76"/>
      <c r="J299" s="75">
        <f t="shared" si="4"/>
        <v>0</v>
      </c>
    </row>
    <row r="300" spans="1:10" x14ac:dyDescent="0.35">
      <c r="A300" s="31" t="s">
        <v>17</v>
      </c>
      <c r="B300" s="40">
        <v>45536555</v>
      </c>
      <c r="C300" s="84"/>
      <c r="D300" s="84"/>
      <c r="E300" s="84"/>
      <c r="F300" s="76"/>
      <c r="G300" s="70"/>
      <c r="H300" s="75">
        <f>IF(E300=Paramètres!$A$1,BPU!F300-(BPU!F300*BPU!G300),BPU!F300-(BPU!F300*BPU!$D$4))</f>
        <v>0</v>
      </c>
      <c r="I300" s="76"/>
      <c r="J300" s="75">
        <f t="shared" si="4"/>
        <v>0</v>
      </c>
    </row>
    <row r="301" spans="1:10" x14ac:dyDescent="0.35">
      <c r="A301" s="31" t="s">
        <v>19</v>
      </c>
      <c r="B301" s="40">
        <v>45536554</v>
      </c>
      <c r="C301" s="84"/>
      <c r="D301" s="84"/>
      <c r="E301" s="84"/>
      <c r="F301" s="76"/>
      <c r="G301" s="70"/>
      <c r="H301" s="75">
        <f>IF(E301=Paramètres!$A$1,BPU!F301-(BPU!F301*BPU!G301),BPU!F301-(BPU!F301*BPU!$D$4))</f>
        <v>0</v>
      </c>
      <c r="I301" s="76"/>
      <c r="J301" s="75">
        <f t="shared" si="4"/>
        <v>0</v>
      </c>
    </row>
    <row r="302" spans="1:10" x14ac:dyDescent="0.35">
      <c r="A302" s="31" t="s">
        <v>21</v>
      </c>
      <c r="B302" s="40">
        <v>45536553</v>
      </c>
      <c r="C302" s="84"/>
      <c r="D302" s="84"/>
      <c r="E302" s="84"/>
      <c r="F302" s="76"/>
      <c r="G302" s="70"/>
      <c r="H302" s="75">
        <f>IF(E302=Paramètres!$A$1,BPU!F302-(BPU!F302*BPU!G302),BPU!F302-(BPU!F302*BPU!$D$4))</f>
        <v>0</v>
      </c>
      <c r="I302" s="76"/>
      <c r="J302" s="75">
        <f t="shared" si="4"/>
        <v>0</v>
      </c>
    </row>
    <row r="303" spans="1:10" x14ac:dyDescent="0.35">
      <c r="A303" s="35" t="s">
        <v>330</v>
      </c>
      <c r="B303" s="40">
        <v>45103722</v>
      </c>
      <c r="C303" s="84"/>
      <c r="D303" s="84"/>
      <c r="E303" s="84"/>
      <c r="F303" s="76"/>
      <c r="G303" s="70"/>
      <c r="H303" s="75">
        <f>IF(E303=Paramètres!$A$1,BPU!F303-(BPU!F303*BPU!G303),BPU!F303-(BPU!F303*BPU!$D$4))</f>
        <v>0</v>
      </c>
      <c r="I303" s="76"/>
      <c r="J303" s="75">
        <f t="shared" si="4"/>
        <v>0</v>
      </c>
    </row>
    <row r="304" spans="1:10" x14ac:dyDescent="0.35">
      <c r="A304" s="35" t="s">
        <v>331</v>
      </c>
      <c r="B304" s="40">
        <v>45103721</v>
      </c>
      <c r="C304" s="84"/>
      <c r="D304" s="84"/>
      <c r="E304" s="84"/>
      <c r="F304" s="76"/>
      <c r="G304" s="70"/>
      <c r="H304" s="75">
        <f>IF(E304=Paramètres!$A$1,BPU!F304-(BPU!F304*BPU!G304),BPU!F304-(BPU!F304*BPU!$D$4))</f>
        <v>0</v>
      </c>
      <c r="I304" s="76"/>
      <c r="J304" s="75">
        <f t="shared" si="4"/>
        <v>0</v>
      </c>
    </row>
    <row r="305" spans="1:10" x14ac:dyDescent="0.35">
      <c r="A305" s="42" t="s">
        <v>332</v>
      </c>
      <c r="B305" s="40">
        <v>45103720</v>
      </c>
      <c r="C305" s="84"/>
      <c r="D305" s="84"/>
      <c r="E305" s="84"/>
      <c r="F305" s="76"/>
      <c r="G305" s="70"/>
      <c r="H305" s="75">
        <f>IF(E305=Paramètres!$A$1,BPU!F305-(BPU!F305*BPU!G305),BPU!F305-(BPU!F305*BPU!$D$4))</f>
        <v>0</v>
      </c>
      <c r="I305" s="76"/>
      <c r="J305" s="75">
        <f t="shared" si="4"/>
        <v>0</v>
      </c>
    </row>
    <row r="306" spans="1:10" x14ac:dyDescent="0.35">
      <c r="A306" s="42" t="s">
        <v>333</v>
      </c>
      <c r="B306" s="40">
        <v>45103719</v>
      </c>
      <c r="C306" s="84"/>
      <c r="D306" s="84"/>
      <c r="E306" s="84"/>
      <c r="F306" s="76"/>
      <c r="G306" s="70"/>
      <c r="H306" s="75">
        <f>IF(E306=Paramètres!$A$1,BPU!F306-(BPU!F306*BPU!G306),BPU!F306-(BPU!F306*BPU!$D$4))</f>
        <v>0</v>
      </c>
      <c r="I306" s="76"/>
      <c r="J306" s="75">
        <f t="shared" si="4"/>
        <v>0</v>
      </c>
    </row>
    <row r="307" spans="1:10" x14ac:dyDescent="0.35">
      <c r="A307" s="42" t="s">
        <v>334</v>
      </c>
      <c r="B307" s="40">
        <v>45531113</v>
      </c>
      <c r="C307" s="84"/>
      <c r="D307" s="84"/>
      <c r="E307" s="84"/>
      <c r="F307" s="76"/>
      <c r="G307" s="70"/>
      <c r="H307" s="75">
        <f>IF(E307=Paramètres!$A$1,BPU!F307-(BPU!F307*BPU!G307),BPU!F307-(BPU!F307*BPU!$D$4))</f>
        <v>0</v>
      </c>
      <c r="I307" s="76"/>
      <c r="J307" s="75">
        <f t="shared" si="4"/>
        <v>0</v>
      </c>
    </row>
    <row r="308" spans="1:10" x14ac:dyDescent="0.35">
      <c r="A308" s="42" t="s">
        <v>218</v>
      </c>
      <c r="B308" s="40">
        <v>45531223</v>
      </c>
      <c r="C308" s="84"/>
      <c r="D308" s="84"/>
      <c r="E308" s="84"/>
      <c r="F308" s="76"/>
      <c r="G308" s="70"/>
      <c r="H308" s="75">
        <f>IF(E308=Paramètres!$A$1,BPU!F308-(BPU!F308*BPU!G308),BPU!F308-(BPU!F308*BPU!$D$4))</f>
        <v>0</v>
      </c>
      <c r="I308" s="76"/>
      <c r="J308" s="75">
        <f t="shared" si="4"/>
        <v>0</v>
      </c>
    </row>
    <row r="309" spans="1:10" x14ac:dyDescent="0.35">
      <c r="A309" s="42" t="s">
        <v>220</v>
      </c>
      <c r="B309" s="40">
        <v>45531503</v>
      </c>
      <c r="C309" s="84"/>
      <c r="D309" s="84"/>
      <c r="E309" s="84"/>
      <c r="F309" s="76"/>
      <c r="G309" s="70"/>
      <c r="H309" s="75">
        <f>IF(E309=Paramètres!$A$1,BPU!F309-(BPU!F309*BPU!G309),BPU!F309-(BPU!F309*BPU!$D$4))</f>
        <v>0</v>
      </c>
      <c r="I309" s="76"/>
      <c r="J309" s="75">
        <f t="shared" si="4"/>
        <v>0</v>
      </c>
    </row>
    <row r="310" spans="1:10" x14ac:dyDescent="0.35">
      <c r="A310" s="43" t="s">
        <v>337</v>
      </c>
      <c r="B310" s="49"/>
      <c r="C310" s="85"/>
      <c r="D310" s="85"/>
      <c r="E310" s="85"/>
      <c r="F310" s="75"/>
      <c r="G310" s="69"/>
      <c r="H310" s="75"/>
      <c r="I310" s="75"/>
      <c r="J310" s="75"/>
    </row>
    <row r="311" spans="1:10" x14ac:dyDescent="0.35">
      <c r="A311" s="45" t="s">
        <v>338</v>
      </c>
      <c r="B311" s="46" t="s">
        <v>339</v>
      </c>
      <c r="C311" s="86"/>
      <c r="D311" s="86"/>
      <c r="E311" s="86"/>
      <c r="F311" s="77"/>
      <c r="G311" s="71"/>
      <c r="H311" s="75">
        <f>IF(E311=Paramètres!$A$1,BPU!F311-(BPU!F311*BPU!G311),BPU!F311-(BPU!F311*BPU!$D$4))</f>
        <v>0</v>
      </c>
      <c r="I311" s="77"/>
      <c r="J311" s="75">
        <f t="shared" si="4"/>
        <v>0</v>
      </c>
    </row>
    <row r="312" spans="1:10" x14ac:dyDescent="0.35">
      <c r="A312" s="45" t="s">
        <v>340</v>
      </c>
      <c r="B312" s="46" t="s">
        <v>341</v>
      </c>
      <c r="C312" s="86"/>
      <c r="D312" s="86"/>
      <c r="E312" s="86"/>
      <c r="F312" s="77"/>
      <c r="G312" s="71"/>
      <c r="H312" s="75">
        <f>IF(E312=Paramètres!$A$1,BPU!F312-(BPU!F312*BPU!G312),BPU!F312-(BPU!F312*BPU!$D$4))</f>
        <v>0</v>
      </c>
      <c r="I312" s="77"/>
      <c r="J312" s="75">
        <f t="shared" si="4"/>
        <v>0</v>
      </c>
    </row>
    <row r="313" spans="1:10" x14ac:dyDescent="0.35">
      <c r="A313" s="45" t="s">
        <v>342</v>
      </c>
      <c r="B313" s="46" t="s">
        <v>343</v>
      </c>
      <c r="C313" s="86"/>
      <c r="D313" s="86"/>
      <c r="E313" s="86"/>
      <c r="F313" s="77"/>
      <c r="G313" s="71"/>
      <c r="H313" s="75">
        <f>IF(E313=Paramètres!$A$1,BPU!F313-(BPU!F313*BPU!G313),BPU!F313-(BPU!F313*BPU!$D$4))</f>
        <v>0</v>
      </c>
      <c r="I313" s="77"/>
      <c r="J313" s="75">
        <f t="shared" si="4"/>
        <v>0</v>
      </c>
    </row>
    <row r="314" spans="1:10" x14ac:dyDescent="0.35">
      <c r="A314" s="33" t="s">
        <v>344</v>
      </c>
      <c r="B314" s="44"/>
      <c r="C314" s="84"/>
      <c r="D314" s="84"/>
      <c r="E314" s="84"/>
      <c r="F314" s="76"/>
      <c r="G314" s="70"/>
      <c r="H314" s="75">
        <f>IF(E314=Paramètres!$A$1,BPU!F314-(BPU!F314*BPU!G314),BPU!F314-(BPU!F314*BPU!$D$4))</f>
        <v>0</v>
      </c>
      <c r="I314" s="76"/>
      <c r="J314" s="75">
        <f t="shared" si="4"/>
        <v>0</v>
      </c>
    </row>
    <row r="315" spans="1:10" x14ac:dyDescent="0.35">
      <c r="A315" s="47" t="s">
        <v>345</v>
      </c>
      <c r="B315" s="46" t="s">
        <v>346</v>
      </c>
      <c r="C315" s="84"/>
      <c r="D315" s="84"/>
      <c r="E315" s="84"/>
      <c r="F315" s="76"/>
      <c r="G315" s="70"/>
      <c r="H315" s="75">
        <f>IF(E315=Paramètres!$A$1,BPU!F315-(BPU!F315*BPU!G315),BPU!F315-(BPU!F315*BPU!$D$4))</f>
        <v>0</v>
      </c>
      <c r="I315" s="76"/>
      <c r="J315" s="75">
        <f t="shared" si="4"/>
        <v>0</v>
      </c>
    </row>
    <row r="316" spans="1:10" x14ac:dyDescent="0.35">
      <c r="A316" s="47" t="s">
        <v>347</v>
      </c>
      <c r="B316" s="46" t="s">
        <v>348</v>
      </c>
      <c r="C316" s="84"/>
      <c r="D316" s="84"/>
      <c r="E316" s="84"/>
      <c r="F316" s="76"/>
      <c r="G316" s="70"/>
      <c r="H316" s="75">
        <f>IF(E316=Paramètres!$A$1,BPU!F316-(BPU!F316*BPU!G316),BPU!F316-(BPU!F316*BPU!$D$4))</f>
        <v>0</v>
      </c>
      <c r="I316" s="76"/>
      <c r="J316" s="75">
        <f t="shared" si="4"/>
        <v>0</v>
      </c>
    </row>
    <row r="317" spans="1:10" x14ac:dyDescent="0.35">
      <c r="A317" s="47" t="s">
        <v>349</v>
      </c>
      <c r="B317" s="46" t="s">
        <v>350</v>
      </c>
      <c r="C317" s="84"/>
      <c r="D317" s="84"/>
      <c r="E317" s="84"/>
      <c r="F317" s="76"/>
      <c r="G317" s="70"/>
      <c r="H317" s="75">
        <f>IF(E317=Paramètres!$A$1,BPU!F317-(BPU!F317*BPU!G317),BPU!F317-(BPU!F317*BPU!$D$4))</f>
        <v>0</v>
      </c>
      <c r="I317" s="76"/>
      <c r="J317" s="75">
        <f t="shared" si="4"/>
        <v>0</v>
      </c>
    </row>
    <row r="318" spans="1:10" x14ac:dyDescent="0.35">
      <c r="A318" s="47" t="s">
        <v>351</v>
      </c>
      <c r="B318" s="46" t="s">
        <v>352</v>
      </c>
      <c r="C318" s="84"/>
      <c r="D318" s="84"/>
      <c r="E318" s="84"/>
      <c r="F318" s="76"/>
      <c r="G318" s="70"/>
      <c r="H318" s="75">
        <f>IF(E318=Paramètres!$A$1,BPU!F318-(BPU!F318*BPU!G318),BPU!F318-(BPU!F318*BPU!$D$4))</f>
        <v>0</v>
      </c>
      <c r="I318" s="76"/>
      <c r="J318" s="75">
        <f t="shared" si="4"/>
        <v>0</v>
      </c>
    </row>
    <row r="319" spans="1:10" x14ac:dyDescent="0.35">
      <c r="A319" s="33" t="s">
        <v>353</v>
      </c>
      <c r="B319" s="49"/>
      <c r="C319" s="85"/>
      <c r="D319" s="85"/>
      <c r="E319" s="85"/>
      <c r="F319" s="75"/>
      <c r="G319" s="69"/>
      <c r="H319" s="75"/>
      <c r="I319" s="75"/>
      <c r="J319" s="75"/>
    </row>
    <row r="320" spans="1:10" x14ac:dyDescent="0.35">
      <c r="A320" s="47"/>
      <c r="B320" s="48" t="s">
        <v>354</v>
      </c>
      <c r="C320" s="84"/>
      <c r="D320" s="84"/>
      <c r="E320" s="84"/>
      <c r="F320" s="76"/>
      <c r="G320" s="70"/>
      <c r="H320" s="75">
        <f>IF(E320=Paramètres!$A$1,BPU!F320-(BPU!F320*BPU!G320),BPU!F320-(BPU!F320*BPU!$D$4))</f>
        <v>0</v>
      </c>
      <c r="I320" s="76"/>
      <c r="J320" s="75">
        <f t="shared" si="4"/>
        <v>0</v>
      </c>
    </row>
    <row r="321" spans="1:10" x14ac:dyDescent="0.35">
      <c r="A321" s="47"/>
      <c r="B321" s="48" t="s">
        <v>355</v>
      </c>
      <c r="C321" s="84"/>
      <c r="D321" s="84"/>
      <c r="E321" s="84"/>
      <c r="F321" s="76"/>
      <c r="G321" s="70"/>
      <c r="H321" s="75">
        <f>IF(E321=Paramètres!$A$1,BPU!F321-(BPU!F321*BPU!G321),BPU!F321-(BPU!F321*BPU!$D$4))</f>
        <v>0</v>
      </c>
      <c r="I321" s="76"/>
      <c r="J321" s="75">
        <f t="shared" si="4"/>
        <v>0</v>
      </c>
    </row>
    <row r="322" spans="1:10" x14ac:dyDescent="0.35">
      <c r="A322" s="47"/>
      <c r="B322" s="48" t="s">
        <v>356</v>
      </c>
      <c r="C322" s="84"/>
      <c r="D322" s="84"/>
      <c r="E322" s="84"/>
      <c r="F322" s="76"/>
      <c r="G322" s="70"/>
      <c r="H322" s="75">
        <f>IF(E322=Paramètres!$A$1,BPU!F322-(BPU!F322*BPU!G322),BPU!F322-(BPU!F322*BPU!$D$4))</f>
        <v>0</v>
      </c>
      <c r="I322" s="76"/>
      <c r="J322" s="75">
        <f t="shared" si="4"/>
        <v>0</v>
      </c>
    </row>
    <row r="323" spans="1:10" x14ac:dyDescent="0.35">
      <c r="A323" s="33" t="s">
        <v>357</v>
      </c>
      <c r="B323" s="56"/>
      <c r="C323" s="85"/>
      <c r="D323" s="85"/>
      <c r="E323" s="85"/>
      <c r="F323" s="75"/>
      <c r="G323" s="69"/>
      <c r="H323" s="75"/>
      <c r="I323" s="75"/>
      <c r="J323" s="75"/>
    </row>
    <row r="324" spans="1:10" x14ac:dyDescent="0.35">
      <c r="A324" s="57" t="s">
        <v>358</v>
      </c>
      <c r="B324" s="46" t="s">
        <v>359</v>
      </c>
      <c r="C324" s="84"/>
      <c r="D324" s="84"/>
      <c r="E324" s="84"/>
      <c r="F324" s="76"/>
      <c r="G324" s="70"/>
      <c r="H324" s="75">
        <f>IF(E324=Paramètres!$A$1,BPU!F324-(BPU!F324*BPU!G324),BPU!F324-(BPU!F324*BPU!$D$4))</f>
        <v>0</v>
      </c>
      <c r="I324" s="76"/>
      <c r="J324" s="75">
        <f t="shared" si="4"/>
        <v>0</v>
      </c>
    </row>
    <row r="325" spans="1:10" x14ac:dyDescent="0.35">
      <c r="A325" s="45" t="s">
        <v>360</v>
      </c>
      <c r="B325" s="46" t="s">
        <v>361</v>
      </c>
      <c r="C325" s="84"/>
      <c r="D325" s="84"/>
      <c r="E325" s="84"/>
      <c r="F325" s="76"/>
      <c r="G325" s="70"/>
      <c r="H325" s="75">
        <f>IF(E325=Paramètres!$A$1,BPU!F325-(BPU!F325*BPU!G325),BPU!F325-(BPU!F325*BPU!$D$4))</f>
        <v>0</v>
      </c>
      <c r="I325" s="76"/>
      <c r="J325" s="75">
        <f t="shared" si="4"/>
        <v>0</v>
      </c>
    </row>
    <row r="326" spans="1:10" x14ac:dyDescent="0.35">
      <c r="A326" s="45" t="s">
        <v>362</v>
      </c>
      <c r="B326" s="46" t="s">
        <v>363</v>
      </c>
      <c r="C326" s="84"/>
      <c r="D326" s="84"/>
      <c r="E326" s="84"/>
      <c r="F326" s="76"/>
      <c r="G326" s="70"/>
      <c r="H326" s="75">
        <f>IF(E326=Paramètres!$A$1,BPU!F326-(BPU!F326*BPU!G326),BPU!F326-(BPU!F326*BPU!$D$4))</f>
        <v>0</v>
      </c>
      <c r="I326" s="76"/>
      <c r="J326" s="75">
        <f t="shared" si="4"/>
        <v>0</v>
      </c>
    </row>
    <row r="327" spans="1:10" x14ac:dyDescent="0.35">
      <c r="A327" s="45" t="s">
        <v>364</v>
      </c>
      <c r="B327" s="46" t="s">
        <v>365</v>
      </c>
      <c r="C327" s="84"/>
      <c r="D327" s="84"/>
      <c r="E327" s="84"/>
      <c r="F327" s="76"/>
      <c r="G327" s="70"/>
      <c r="H327" s="75">
        <f>IF(E327=Paramètres!$A$1,BPU!F327-(BPU!F327*BPU!G327),BPU!F327-(BPU!F327*BPU!$D$4))</f>
        <v>0</v>
      </c>
      <c r="I327" s="76"/>
      <c r="J327" s="75">
        <f t="shared" si="4"/>
        <v>0</v>
      </c>
    </row>
    <row r="328" spans="1:10" x14ac:dyDescent="0.35">
      <c r="A328" s="60" t="s">
        <v>366</v>
      </c>
      <c r="B328" s="46" t="s">
        <v>367</v>
      </c>
      <c r="C328" s="84"/>
      <c r="D328" s="84"/>
      <c r="E328" s="84"/>
      <c r="F328" s="76"/>
      <c r="G328" s="70"/>
      <c r="H328" s="75">
        <f>IF(E328=Paramètres!$A$1,BPU!F328-(BPU!F328*BPU!G328),BPU!F328-(BPU!F328*BPU!$D$4))</f>
        <v>0</v>
      </c>
      <c r="I328" s="76"/>
      <c r="J328" s="75">
        <f t="shared" si="4"/>
        <v>0</v>
      </c>
    </row>
    <row r="329" spans="1:10" x14ac:dyDescent="0.35">
      <c r="A329" s="45" t="s">
        <v>368</v>
      </c>
      <c r="B329" s="46" t="s">
        <v>369</v>
      </c>
      <c r="C329" s="84"/>
      <c r="D329" s="84"/>
      <c r="E329" s="84"/>
      <c r="F329" s="76"/>
      <c r="G329" s="70"/>
      <c r="H329" s="75">
        <f>IF(E329=Paramètres!$A$1,BPU!F329-(BPU!F329*BPU!G329),BPU!F329-(BPU!F329*BPU!$D$4))</f>
        <v>0</v>
      </c>
      <c r="I329" s="76"/>
      <c r="J329" s="75">
        <f t="shared" si="4"/>
        <v>0</v>
      </c>
    </row>
    <row r="330" spans="1:10" x14ac:dyDescent="0.35">
      <c r="A330" s="45" t="s">
        <v>370</v>
      </c>
      <c r="B330" s="46" t="s">
        <v>371</v>
      </c>
      <c r="C330" s="84"/>
      <c r="D330" s="84"/>
      <c r="E330" s="84"/>
      <c r="F330" s="76"/>
      <c r="G330" s="70"/>
      <c r="H330" s="75">
        <f>IF(E330=Paramètres!$A$1,BPU!F330-(BPU!F330*BPU!G330),BPU!F330-(BPU!F330*BPU!$D$4))</f>
        <v>0</v>
      </c>
      <c r="I330" s="76"/>
      <c r="J330" s="75">
        <f t="shared" si="4"/>
        <v>0</v>
      </c>
    </row>
    <row r="331" spans="1:10" x14ac:dyDescent="0.35">
      <c r="A331" s="45" t="s">
        <v>372</v>
      </c>
      <c r="B331" s="46" t="s">
        <v>373</v>
      </c>
      <c r="C331" s="84"/>
      <c r="D331" s="84"/>
      <c r="E331" s="84"/>
      <c r="F331" s="76"/>
      <c r="G331" s="70"/>
      <c r="H331" s="75">
        <f>IF(E331=Paramètres!$A$1,BPU!F331-(BPU!F331*BPU!G331),BPU!F331-(BPU!F331*BPU!$D$4))</f>
        <v>0</v>
      </c>
      <c r="I331" s="76"/>
      <c r="J331" s="75">
        <f t="shared" si="4"/>
        <v>0</v>
      </c>
    </row>
    <row r="332" spans="1:10" x14ac:dyDescent="0.35">
      <c r="A332" s="45" t="s">
        <v>374</v>
      </c>
      <c r="B332" s="46" t="s">
        <v>375</v>
      </c>
      <c r="C332" s="84"/>
      <c r="D332" s="84"/>
      <c r="E332" s="84"/>
      <c r="F332" s="76"/>
      <c r="G332" s="70"/>
      <c r="H332" s="75">
        <f>IF(E332=Paramètres!$A$1,BPU!F332-(BPU!F332*BPU!G332),BPU!F332-(BPU!F332*BPU!$D$4))</f>
        <v>0</v>
      </c>
      <c r="I332" s="76"/>
      <c r="J332" s="75">
        <f t="shared" ref="J332:J373" si="5">H332+I332</f>
        <v>0</v>
      </c>
    </row>
    <row r="333" spans="1:10" x14ac:dyDescent="0.35">
      <c r="A333" s="45" t="s">
        <v>376</v>
      </c>
      <c r="B333" s="46" t="s">
        <v>377</v>
      </c>
      <c r="C333" s="84"/>
      <c r="D333" s="84"/>
      <c r="E333" s="84"/>
      <c r="F333" s="76"/>
      <c r="G333" s="70"/>
      <c r="H333" s="75">
        <f>IF(E333=Paramètres!$A$1,BPU!F333-(BPU!F333*BPU!G333),BPU!F333-(BPU!F333*BPU!$D$4))</f>
        <v>0</v>
      </c>
      <c r="I333" s="76"/>
      <c r="J333" s="75">
        <f t="shared" si="5"/>
        <v>0</v>
      </c>
    </row>
    <row r="334" spans="1:10" x14ac:dyDescent="0.35">
      <c r="A334" s="45" t="s">
        <v>378</v>
      </c>
      <c r="B334" s="46" t="s">
        <v>379</v>
      </c>
      <c r="C334" s="84"/>
      <c r="D334" s="84"/>
      <c r="E334" s="84"/>
      <c r="F334" s="76"/>
      <c r="G334" s="70"/>
      <c r="H334" s="75">
        <f>IF(E334=Paramètres!$A$1,BPU!F334-(BPU!F334*BPU!G334),BPU!F334-(BPU!F334*BPU!$D$4))</f>
        <v>0</v>
      </c>
      <c r="I334" s="76"/>
      <c r="J334" s="75">
        <f t="shared" si="5"/>
        <v>0</v>
      </c>
    </row>
    <row r="335" spans="1:10" x14ac:dyDescent="0.35">
      <c r="A335" s="45" t="s">
        <v>380</v>
      </c>
      <c r="B335" s="46" t="s">
        <v>381</v>
      </c>
      <c r="C335" s="84"/>
      <c r="D335" s="84"/>
      <c r="E335" s="84"/>
      <c r="F335" s="76"/>
      <c r="G335" s="70"/>
      <c r="H335" s="75">
        <f>IF(E335=Paramètres!$A$1,BPU!F335-(BPU!F335*BPU!G335),BPU!F335-(BPU!F335*BPU!$D$4))</f>
        <v>0</v>
      </c>
      <c r="I335" s="76"/>
      <c r="J335" s="75">
        <f t="shared" si="5"/>
        <v>0</v>
      </c>
    </row>
    <row r="336" spans="1:10" x14ac:dyDescent="0.35">
      <c r="A336" s="45" t="s">
        <v>382</v>
      </c>
      <c r="B336" s="46" t="s">
        <v>383</v>
      </c>
      <c r="C336" s="84"/>
      <c r="D336" s="84"/>
      <c r="E336" s="84"/>
      <c r="F336" s="76"/>
      <c r="G336" s="70"/>
      <c r="H336" s="75">
        <f>IF(E336=Paramètres!$A$1,BPU!F336-(BPU!F336*BPU!G336),BPU!F336-(BPU!F336*BPU!$D$4))</f>
        <v>0</v>
      </c>
      <c r="I336" s="76"/>
      <c r="J336" s="75">
        <f t="shared" si="5"/>
        <v>0</v>
      </c>
    </row>
    <row r="337" spans="1:10" x14ac:dyDescent="0.35">
      <c r="A337" s="45" t="s">
        <v>384</v>
      </c>
      <c r="B337" s="46" t="s">
        <v>385</v>
      </c>
      <c r="C337" s="84"/>
      <c r="D337" s="84"/>
      <c r="E337" s="84"/>
      <c r="F337" s="76"/>
      <c r="G337" s="70"/>
      <c r="H337" s="75">
        <f>IF(E337=Paramètres!$A$1,BPU!F337-(BPU!F337*BPU!G337),BPU!F337-(BPU!F337*BPU!$D$4))</f>
        <v>0</v>
      </c>
      <c r="I337" s="76"/>
      <c r="J337" s="75">
        <f t="shared" si="5"/>
        <v>0</v>
      </c>
    </row>
    <row r="338" spans="1:10" x14ac:dyDescent="0.35">
      <c r="A338" s="45" t="s">
        <v>386</v>
      </c>
      <c r="B338" s="46" t="s">
        <v>387</v>
      </c>
      <c r="C338" s="84"/>
      <c r="D338" s="84"/>
      <c r="E338" s="84"/>
      <c r="F338" s="76"/>
      <c r="G338" s="70"/>
      <c r="H338" s="75">
        <f>IF(E338=Paramètres!$A$1,BPU!F338-(BPU!F338*BPU!G338),BPU!F338-(BPU!F338*BPU!$D$4))</f>
        <v>0</v>
      </c>
      <c r="I338" s="76"/>
      <c r="J338" s="75">
        <f t="shared" si="5"/>
        <v>0</v>
      </c>
    </row>
    <row r="339" spans="1:10" x14ac:dyDescent="0.35">
      <c r="A339" s="45" t="s">
        <v>388</v>
      </c>
      <c r="B339" s="46" t="s">
        <v>389</v>
      </c>
      <c r="C339" s="84"/>
      <c r="D339" s="84"/>
      <c r="E339" s="84"/>
      <c r="F339" s="76"/>
      <c r="G339" s="70"/>
      <c r="H339" s="75">
        <f>IF(E339=Paramètres!$A$1,BPU!F339-(BPU!F339*BPU!G339),BPU!F339-(BPU!F339*BPU!$D$4))</f>
        <v>0</v>
      </c>
      <c r="I339" s="76"/>
      <c r="J339" s="75">
        <f t="shared" si="5"/>
        <v>0</v>
      </c>
    </row>
    <row r="340" spans="1:10" x14ac:dyDescent="0.35">
      <c r="A340" s="45" t="s">
        <v>390</v>
      </c>
      <c r="B340" s="46" t="s">
        <v>391</v>
      </c>
      <c r="C340" s="84"/>
      <c r="D340" s="84"/>
      <c r="E340" s="84"/>
      <c r="F340" s="76"/>
      <c r="G340" s="70"/>
      <c r="H340" s="75">
        <f>IF(E340=Paramètres!$A$1,BPU!F340-(BPU!F340*BPU!G340),BPU!F340-(BPU!F340*BPU!$D$4))</f>
        <v>0</v>
      </c>
      <c r="I340" s="76"/>
      <c r="J340" s="75">
        <f t="shared" si="5"/>
        <v>0</v>
      </c>
    </row>
    <row r="341" spans="1:10" x14ac:dyDescent="0.35">
      <c r="A341" s="45" t="s">
        <v>392</v>
      </c>
      <c r="B341" s="46" t="s">
        <v>393</v>
      </c>
      <c r="C341" s="84"/>
      <c r="D341" s="84"/>
      <c r="E341" s="84"/>
      <c r="F341" s="76"/>
      <c r="G341" s="70"/>
      <c r="H341" s="75">
        <f>IF(E341=Paramètres!$A$1,BPU!F341-(BPU!F341*BPU!G341),BPU!F341-(BPU!F341*BPU!$D$4))</f>
        <v>0</v>
      </c>
      <c r="I341" s="76"/>
      <c r="J341" s="75">
        <f t="shared" si="5"/>
        <v>0</v>
      </c>
    </row>
    <row r="342" spans="1:10" x14ac:dyDescent="0.35">
      <c r="A342" s="45" t="s">
        <v>394</v>
      </c>
      <c r="B342" s="46" t="s">
        <v>395</v>
      </c>
      <c r="C342" s="84"/>
      <c r="D342" s="84"/>
      <c r="E342" s="84"/>
      <c r="F342" s="76"/>
      <c r="G342" s="70"/>
      <c r="H342" s="75">
        <f>IF(E342=Paramètres!$A$1,BPU!F342-(BPU!F342*BPU!G342),BPU!F342-(BPU!F342*BPU!$D$4))</f>
        <v>0</v>
      </c>
      <c r="I342" s="76"/>
      <c r="J342" s="75">
        <f t="shared" si="5"/>
        <v>0</v>
      </c>
    </row>
    <row r="343" spans="1:10" x14ac:dyDescent="0.35">
      <c r="A343" s="45" t="s">
        <v>396</v>
      </c>
      <c r="B343" s="46" t="s">
        <v>397</v>
      </c>
      <c r="C343" s="84"/>
      <c r="D343" s="84"/>
      <c r="E343" s="84"/>
      <c r="F343" s="76"/>
      <c r="G343" s="70"/>
      <c r="H343" s="75">
        <f>IF(E343=Paramètres!$A$1,BPU!F343-(BPU!F343*BPU!G343),BPU!F343-(BPU!F343*BPU!$D$4))</f>
        <v>0</v>
      </c>
      <c r="I343" s="76"/>
      <c r="J343" s="75">
        <f t="shared" si="5"/>
        <v>0</v>
      </c>
    </row>
    <row r="344" spans="1:10" x14ac:dyDescent="0.35">
      <c r="A344" s="45" t="s">
        <v>398</v>
      </c>
      <c r="B344" s="46" t="s">
        <v>399</v>
      </c>
      <c r="C344" s="84"/>
      <c r="D344" s="84"/>
      <c r="E344" s="84"/>
      <c r="F344" s="76"/>
      <c r="G344" s="70"/>
      <c r="H344" s="75">
        <f>IF(E344=Paramètres!$A$1,BPU!F344-(BPU!F344*BPU!G344),BPU!F344-(BPU!F344*BPU!$D$4))</f>
        <v>0</v>
      </c>
      <c r="I344" s="76"/>
      <c r="J344" s="75">
        <f t="shared" si="5"/>
        <v>0</v>
      </c>
    </row>
    <row r="345" spans="1:10" x14ac:dyDescent="0.35">
      <c r="A345" s="45" t="s">
        <v>400</v>
      </c>
      <c r="B345" s="46" t="s">
        <v>401</v>
      </c>
      <c r="C345" s="84"/>
      <c r="D345" s="84"/>
      <c r="E345" s="84"/>
      <c r="F345" s="76"/>
      <c r="G345" s="70"/>
      <c r="H345" s="75">
        <f>IF(E345=Paramètres!$A$1,BPU!F345-(BPU!F345*BPU!G345),BPU!F345-(BPU!F345*BPU!$D$4))</f>
        <v>0</v>
      </c>
      <c r="I345" s="76"/>
      <c r="J345" s="75">
        <f t="shared" si="5"/>
        <v>0</v>
      </c>
    </row>
    <row r="346" spans="1:10" x14ac:dyDescent="0.35">
      <c r="A346" s="45" t="s">
        <v>402</v>
      </c>
      <c r="B346" s="46" t="s">
        <v>403</v>
      </c>
      <c r="C346" s="84"/>
      <c r="D346" s="84"/>
      <c r="E346" s="84"/>
      <c r="F346" s="76"/>
      <c r="G346" s="70"/>
      <c r="H346" s="75">
        <f>IF(E346=Paramètres!$A$1,BPU!F346-(BPU!F346*BPU!G346),BPU!F346-(BPU!F346*BPU!$D$4))</f>
        <v>0</v>
      </c>
      <c r="I346" s="76"/>
      <c r="J346" s="75">
        <f t="shared" si="5"/>
        <v>0</v>
      </c>
    </row>
    <row r="347" spans="1:10" x14ac:dyDescent="0.35">
      <c r="A347" s="45" t="s">
        <v>404</v>
      </c>
      <c r="B347" s="46" t="s">
        <v>405</v>
      </c>
      <c r="C347" s="84"/>
      <c r="D347" s="84"/>
      <c r="E347" s="84"/>
      <c r="F347" s="76"/>
      <c r="G347" s="70"/>
      <c r="H347" s="75">
        <f>IF(E347=Paramètres!$A$1,BPU!F347-(BPU!F347*BPU!G347),BPU!F347-(BPU!F347*BPU!$D$4))</f>
        <v>0</v>
      </c>
      <c r="I347" s="76"/>
      <c r="J347" s="75">
        <f t="shared" si="5"/>
        <v>0</v>
      </c>
    </row>
    <row r="348" spans="1:10" x14ac:dyDescent="0.35">
      <c r="A348" s="45" t="s">
        <v>406</v>
      </c>
      <c r="B348" s="46" t="s">
        <v>407</v>
      </c>
      <c r="C348" s="84"/>
      <c r="D348" s="84"/>
      <c r="E348" s="84"/>
      <c r="F348" s="76"/>
      <c r="G348" s="70"/>
      <c r="H348" s="75">
        <f>IF(E348=Paramètres!$A$1,BPU!F348-(BPU!F348*BPU!G348),BPU!F348-(BPU!F348*BPU!$D$4))</f>
        <v>0</v>
      </c>
      <c r="I348" s="76"/>
      <c r="J348" s="75">
        <f t="shared" si="5"/>
        <v>0</v>
      </c>
    </row>
    <row r="349" spans="1:10" x14ac:dyDescent="0.35">
      <c r="A349" s="45" t="s">
        <v>408</v>
      </c>
      <c r="B349" s="46" t="s">
        <v>409</v>
      </c>
      <c r="C349" s="84"/>
      <c r="D349" s="84"/>
      <c r="E349" s="84"/>
      <c r="F349" s="76"/>
      <c r="G349" s="70"/>
      <c r="H349" s="75">
        <f>IF(E349=Paramètres!$A$1,BPU!F349-(BPU!F349*BPU!G349),BPU!F349-(BPU!F349*BPU!$D$4))</f>
        <v>0</v>
      </c>
      <c r="I349" s="76"/>
      <c r="J349" s="75">
        <f t="shared" si="5"/>
        <v>0</v>
      </c>
    </row>
    <row r="350" spans="1:10" x14ac:dyDescent="0.35">
      <c r="A350" s="45" t="s">
        <v>410</v>
      </c>
      <c r="B350" s="46" t="s">
        <v>411</v>
      </c>
      <c r="C350" s="84"/>
      <c r="D350" s="84"/>
      <c r="E350" s="84"/>
      <c r="F350" s="76"/>
      <c r="G350" s="70"/>
      <c r="H350" s="75">
        <f>IF(E350=Paramètres!$A$1,BPU!F350-(BPU!F350*BPU!G350),BPU!F350-(BPU!F350*BPU!$D$4))</f>
        <v>0</v>
      </c>
      <c r="I350" s="76"/>
      <c r="J350" s="75">
        <f t="shared" si="5"/>
        <v>0</v>
      </c>
    </row>
    <row r="351" spans="1:10" x14ac:dyDescent="0.35">
      <c r="A351" s="45" t="s">
        <v>412</v>
      </c>
      <c r="B351" s="46" t="s">
        <v>413</v>
      </c>
      <c r="C351" s="87"/>
      <c r="D351" s="84"/>
      <c r="E351" s="84"/>
      <c r="F351" s="76"/>
      <c r="G351" s="70"/>
      <c r="H351" s="75">
        <f>IF(E351=Paramètres!$A$1,BPU!F351-(BPU!F351*BPU!G351),BPU!F351-(BPU!F351*BPU!$D$4))</f>
        <v>0</v>
      </c>
      <c r="I351" s="76"/>
      <c r="J351" s="75">
        <f t="shared" si="5"/>
        <v>0</v>
      </c>
    </row>
    <row r="352" spans="1:10" x14ac:dyDescent="0.35">
      <c r="A352" s="59" t="s">
        <v>414</v>
      </c>
      <c r="B352" s="59"/>
      <c r="C352" s="88"/>
      <c r="D352" s="89"/>
      <c r="E352" s="89"/>
      <c r="F352" s="75"/>
      <c r="G352" s="69"/>
      <c r="H352" s="75"/>
      <c r="I352" s="75"/>
      <c r="J352" s="75"/>
    </row>
    <row r="353" spans="1:10" x14ac:dyDescent="0.35">
      <c r="A353" s="42" t="s">
        <v>415</v>
      </c>
      <c r="B353" s="40">
        <v>190801</v>
      </c>
      <c r="C353" s="87"/>
      <c r="D353" s="84"/>
      <c r="E353" s="84"/>
      <c r="F353" s="76"/>
      <c r="G353" s="70"/>
      <c r="H353" s="75">
        <f>IF(E353=Paramètres!$A$1,BPU!F353-(BPU!F353*BPU!G353),BPU!F353-(BPU!F353*BPU!$D$4))</f>
        <v>0</v>
      </c>
      <c r="I353" s="76"/>
      <c r="J353" s="75">
        <f t="shared" si="5"/>
        <v>0</v>
      </c>
    </row>
    <row r="354" spans="1:10" x14ac:dyDescent="0.35">
      <c r="A354" s="42" t="s">
        <v>416</v>
      </c>
      <c r="B354" s="40">
        <v>190803</v>
      </c>
      <c r="C354" s="87"/>
      <c r="D354" s="84"/>
      <c r="E354" s="84"/>
      <c r="F354" s="76"/>
      <c r="G354" s="70"/>
      <c r="H354" s="75">
        <f>IF(E354=Paramètres!$A$1,BPU!F354-(BPU!F354*BPU!G354),BPU!F354-(BPU!F354*BPU!$D$4))</f>
        <v>0</v>
      </c>
      <c r="I354" s="76"/>
      <c r="J354" s="75">
        <f t="shared" si="5"/>
        <v>0</v>
      </c>
    </row>
    <row r="355" spans="1:10" x14ac:dyDescent="0.35">
      <c r="A355" s="50" t="s">
        <v>417</v>
      </c>
      <c r="B355" s="40">
        <v>190807</v>
      </c>
      <c r="C355" s="84"/>
      <c r="D355" s="84"/>
      <c r="E355" s="84"/>
      <c r="F355" s="76"/>
      <c r="G355" s="70"/>
      <c r="H355" s="75">
        <f>IF(E355=Paramètres!$A$1,BPU!F355-(BPU!F355*BPU!G355),BPU!F355-(BPU!F355*BPU!$D$4))</f>
        <v>0</v>
      </c>
      <c r="I355" s="76"/>
      <c r="J355" s="75">
        <f t="shared" si="5"/>
        <v>0</v>
      </c>
    </row>
    <row r="356" spans="1:10" x14ac:dyDescent="0.35">
      <c r="A356" s="50" t="s">
        <v>418</v>
      </c>
      <c r="B356" s="40">
        <v>190823</v>
      </c>
      <c r="C356" s="84"/>
      <c r="D356" s="84"/>
      <c r="E356" s="84"/>
      <c r="F356" s="76"/>
      <c r="G356" s="70"/>
      <c r="H356" s="75">
        <f>IF(E356=Paramètres!$A$1,BPU!F356-(BPU!F356*BPU!G356),BPU!F356-(BPU!F356*BPU!$D$4))</f>
        <v>0</v>
      </c>
      <c r="I356" s="76"/>
      <c r="J356" s="75">
        <f t="shared" si="5"/>
        <v>0</v>
      </c>
    </row>
    <row r="357" spans="1:10" x14ac:dyDescent="0.35">
      <c r="A357" s="50" t="s">
        <v>419</v>
      </c>
      <c r="B357" s="40">
        <v>190420</v>
      </c>
      <c r="C357" s="84"/>
      <c r="D357" s="84"/>
      <c r="E357" s="84"/>
      <c r="F357" s="76"/>
      <c r="G357" s="70"/>
      <c r="H357" s="75">
        <f>IF(E357=Paramètres!$A$1,BPU!F357-(BPU!F357*BPU!G357),BPU!F357-(BPU!F357*BPU!$D$4))</f>
        <v>0</v>
      </c>
      <c r="I357" s="76"/>
      <c r="J357" s="75">
        <f t="shared" si="5"/>
        <v>0</v>
      </c>
    </row>
    <row r="358" spans="1:10" x14ac:dyDescent="0.35">
      <c r="A358" s="50" t="s">
        <v>420</v>
      </c>
      <c r="B358" s="40">
        <v>18645</v>
      </c>
      <c r="C358" s="84"/>
      <c r="D358" s="84"/>
      <c r="E358" s="84"/>
      <c r="F358" s="76"/>
      <c r="G358" s="70"/>
      <c r="H358" s="75">
        <f>IF(E358=Paramètres!$A$1,BPU!F358-(BPU!F358*BPU!G358),BPU!F358-(BPU!F358*BPU!$D$4))</f>
        <v>0</v>
      </c>
      <c r="I358" s="76"/>
      <c r="J358" s="75">
        <f t="shared" si="5"/>
        <v>0</v>
      </c>
    </row>
    <row r="359" spans="1:10" x14ac:dyDescent="0.35">
      <c r="A359" s="50" t="s">
        <v>421</v>
      </c>
      <c r="B359" s="40">
        <v>43148</v>
      </c>
      <c r="C359" s="84"/>
      <c r="D359" s="84"/>
      <c r="E359" s="84"/>
      <c r="F359" s="76"/>
      <c r="G359" s="70"/>
      <c r="H359" s="75">
        <f>IF(E359=Paramètres!$A$1,BPU!F359-(BPU!F359*BPU!G359),BPU!F359-(BPU!F359*BPU!$D$4))</f>
        <v>0</v>
      </c>
      <c r="I359" s="76"/>
      <c r="J359" s="75">
        <f t="shared" si="5"/>
        <v>0</v>
      </c>
    </row>
    <row r="360" spans="1:10" x14ac:dyDescent="0.35">
      <c r="A360" s="50" t="s">
        <v>422</v>
      </c>
      <c r="B360" s="40">
        <v>21747</v>
      </c>
      <c r="C360" s="84"/>
      <c r="D360" s="84"/>
      <c r="E360" s="84"/>
      <c r="F360" s="76"/>
      <c r="G360" s="70"/>
      <c r="H360" s="75">
        <f>IF(E360=Paramètres!$A$1,BPU!F360-(BPU!F360*BPU!G360),BPU!F360-(BPU!F360*BPU!$D$4))</f>
        <v>0</v>
      </c>
      <c r="I360" s="76"/>
      <c r="J360" s="75">
        <f t="shared" si="5"/>
        <v>0</v>
      </c>
    </row>
    <row r="361" spans="1:10" x14ac:dyDescent="0.35">
      <c r="A361" s="50" t="s">
        <v>423</v>
      </c>
      <c r="B361" s="40">
        <v>19008</v>
      </c>
      <c r="C361" s="84"/>
      <c r="D361" s="84"/>
      <c r="E361" s="84"/>
      <c r="F361" s="76"/>
      <c r="G361" s="70"/>
      <c r="H361" s="75">
        <f>IF(E361=Paramètres!$A$1,BPU!F361-(BPU!F361*BPU!G361),BPU!F361-(BPU!F361*BPU!$D$4))</f>
        <v>0</v>
      </c>
      <c r="I361" s="76"/>
      <c r="J361" s="75">
        <f t="shared" si="5"/>
        <v>0</v>
      </c>
    </row>
    <row r="362" spans="1:10" x14ac:dyDescent="0.35">
      <c r="A362" s="50" t="s">
        <v>424</v>
      </c>
      <c r="B362" s="51"/>
      <c r="C362" s="84"/>
      <c r="D362" s="84"/>
      <c r="E362" s="84"/>
      <c r="F362" s="76"/>
      <c r="G362" s="70"/>
      <c r="H362" s="75">
        <f>IF(E362=Paramètres!$A$1,BPU!F362-(BPU!F362*BPU!G362),BPU!F362-(BPU!F362*BPU!$D$4))</f>
        <v>0</v>
      </c>
      <c r="I362" s="76"/>
      <c r="J362" s="75">
        <f t="shared" si="5"/>
        <v>0</v>
      </c>
    </row>
    <row r="363" spans="1:10" x14ac:dyDescent="0.35">
      <c r="A363" s="50" t="s">
        <v>425</v>
      </c>
      <c r="B363" s="51"/>
      <c r="C363" s="84"/>
      <c r="D363" s="84"/>
      <c r="E363" s="84"/>
      <c r="F363" s="76"/>
      <c r="G363" s="70"/>
      <c r="H363" s="75">
        <f>IF(E363=Paramètres!$A$1,BPU!F363-(BPU!F363*BPU!G363),BPU!F363-(BPU!F363*BPU!$D$4))</f>
        <v>0</v>
      </c>
      <c r="I363" s="76"/>
      <c r="J363" s="75">
        <f t="shared" si="5"/>
        <v>0</v>
      </c>
    </row>
    <row r="364" spans="1:10" x14ac:dyDescent="0.35">
      <c r="A364" s="50" t="s">
        <v>426</v>
      </c>
      <c r="B364" s="51">
        <v>931812</v>
      </c>
      <c r="C364" s="84"/>
      <c r="D364" s="84"/>
      <c r="E364" s="84"/>
      <c r="F364" s="76"/>
      <c r="G364" s="70"/>
      <c r="H364" s="75">
        <f>IF(E364=Paramètres!$A$1,BPU!F364-(BPU!F364*BPU!G364),BPU!F364-(BPU!F364*BPU!$D$4))</f>
        <v>0</v>
      </c>
      <c r="I364" s="76"/>
      <c r="J364" s="75">
        <f t="shared" si="5"/>
        <v>0</v>
      </c>
    </row>
    <row r="365" spans="1:10" x14ac:dyDescent="0.35">
      <c r="A365" s="50" t="s">
        <v>427</v>
      </c>
      <c r="B365" s="51" t="s">
        <v>428</v>
      </c>
      <c r="C365" s="90"/>
      <c r="D365" s="90"/>
      <c r="E365" s="90"/>
      <c r="F365" s="78"/>
      <c r="G365" s="72"/>
      <c r="H365" s="75">
        <f>IF(E365=Paramètres!$A$1,BPU!F365-(BPU!F365*BPU!G365),BPU!F365-(BPU!F365*BPU!$D$4))</f>
        <v>0</v>
      </c>
      <c r="I365" s="78"/>
      <c r="J365" s="75">
        <f t="shared" si="5"/>
        <v>0</v>
      </c>
    </row>
    <row r="366" spans="1:10" x14ac:dyDescent="0.35">
      <c r="A366" s="50" t="s">
        <v>429</v>
      </c>
      <c r="B366" s="51" t="s">
        <v>430</v>
      </c>
      <c r="C366" s="90"/>
      <c r="D366" s="90"/>
      <c r="E366" s="90"/>
      <c r="F366" s="78"/>
      <c r="G366" s="72"/>
      <c r="H366" s="75">
        <f>IF(E366=Paramètres!$A$1,BPU!F366-(BPU!F366*BPU!G366),BPU!F366-(BPU!F366*BPU!$D$4))</f>
        <v>0</v>
      </c>
      <c r="I366" s="78"/>
      <c r="J366" s="75">
        <f t="shared" si="5"/>
        <v>0</v>
      </c>
    </row>
    <row r="367" spans="1:10" x14ac:dyDescent="0.35">
      <c r="A367" s="50" t="s">
        <v>431</v>
      </c>
      <c r="B367" s="51" t="s">
        <v>432</v>
      </c>
      <c r="C367" s="90"/>
      <c r="D367" s="90"/>
      <c r="E367" s="90"/>
      <c r="F367" s="78"/>
      <c r="G367" s="72"/>
      <c r="H367" s="75">
        <f>IF(E367=Paramètres!$A$1,BPU!F367-(BPU!F367*BPU!G367),BPU!F367-(BPU!F367*BPU!$D$4))</f>
        <v>0</v>
      </c>
      <c r="I367" s="78"/>
      <c r="J367" s="75">
        <f t="shared" si="5"/>
        <v>0</v>
      </c>
    </row>
    <row r="368" spans="1:10" x14ac:dyDescent="0.35">
      <c r="A368" s="50" t="s">
        <v>433</v>
      </c>
      <c r="B368" s="51" t="s">
        <v>434</v>
      </c>
      <c r="C368" s="90"/>
      <c r="D368" s="90"/>
      <c r="E368" s="90"/>
      <c r="F368" s="78"/>
      <c r="G368" s="72"/>
      <c r="H368" s="75">
        <f>IF(E368=Paramètres!$A$1,BPU!F368-(BPU!F368*BPU!G368),BPU!F368-(BPU!F368*BPU!$D$4))</f>
        <v>0</v>
      </c>
      <c r="I368" s="78"/>
      <c r="J368" s="75">
        <f t="shared" si="5"/>
        <v>0</v>
      </c>
    </row>
    <row r="369" spans="1:10" x14ac:dyDescent="0.35">
      <c r="A369" s="50" t="s">
        <v>435</v>
      </c>
      <c r="B369" s="51" t="s">
        <v>436</v>
      </c>
      <c r="C369" s="90"/>
      <c r="D369" s="90"/>
      <c r="E369" s="90"/>
      <c r="F369" s="78"/>
      <c r="G369" s="72"/>
      <c r="H369" s="75">
        <f>IF(E369=Paramètres!$A$1,BPU!F369-(BPU!F369*BPU!G369),BPU!F369-(BPU!F369*BPU!$D$4))</f>
        <v>0</v>
      </c>
      <c r="I369" s="78"/>
      <c r="J369" s="75">
        <f t="shared" si="5"/>
        <v>0</v>
      </c>
    </row>
    <row r="370" spans="1:10" x14ac:dyDescent="0.35">
      <c r="A370" s="50" t="s">
        <v>437</v>
      </c>
      <c r="B370" s="51" t="s">
        <v>438</v>
      </c>
      <c r="C370" s="90"/>
      <c r="D370" s="90"/>
      <c r="E370" s="90"/>
      <c r="F370" s="78"/>
      <c r="G370" s="72"/>
      <c r="H370" s="75">
        <f>IF(E370=Paramètres!$A$1,BPU!F370-(BPU!F370*BPU!G370),BPU!F370-(BPU!F370*BPU!$D$4))</f>
        <v>0</v>
      </c>
      <c r="I370" s="78"/>
      <c r="J370" s="75">
        <f t="shared" si="5"/>
        <v>0</v>
      </c>
    </row>
    <row r="371" spans="1:10" x14ac:dyDescent="0.35">
      <c r="A371" s="50" t="s">
        <v>439</v>
      </c>
      <c r="B371" s="51" t="s">
        <v>440</v>
      </c>
      <c r="C371" s="90"/>
      <c r="D371" s="90"/>
      <c r="E371" s="90"/>
      <c r="F371" s="78"/>
      <c r="G371" s="72"/>
      <c r="H371" s="75">
        <f>IF(E371=Paramètres!$A$1,BPU!F371-(BPU!F371*BPU!G371),BPU!F371-(BPU!F371*BPU!$D$4))</f>
        <v>0</v>
      </c>
      <c r="I371" s="78"/>
      <c r="J371" s="75">
        <f t="shared" si="5"/>
        <v>0</v>
      </c>
    </row>
    <row r="372" spans="1:10" x14ac:dyDescent="0.35">
      <c r="A372" s="50" t="s">
        <v>441</v>
      </c>
      <c r="B372" s="51"/>
      <c r="C372" s="90"/>
      <c r="D372" s="90"/>
      <c r="E372" s="90"/>
      <c r="F372" s="78"/>
      <c r="G372" s="72"/>
      <c r="H372" s="75">
        <f>IF(E372=Paramètres!$A$1,BPU!F372-(BPU!F372*BPU!G372),BPU!F372-(BPU!F372*BPU!$D$4))</f>
        <v>0</v>
      </c>
      <c r="I372" s="78"/>
      <c r="J372" s="75">
        <f t="shared" si="5"/>
        <v>0</v>
      </c>
    </row>
    <row r="373" spans="1:10" x14ac:dyDescent="0.35">
      <c r="A373" s="50" t="s">
        <v>442</v>
      </c>
      <c r="B373" s="51"/>
      <c r="C373" s="90"/>
      <c r="D373" s="90"/>
      <c r="E373" s="90"/>
      <c r="F373" s="78"/>
      <c r="G373" s="72"/>
      <c r="H373" s="75">
        <f>IF(E373=Paramètres!$A$1,BPU!F373-(BPU!F373*BPU!G373),BPU!F373-(BPU!F373*BPU!$D$4))</f>
        <v>0</v>
      </c>
      <c r="I373" s="78"/>
      <c r="J373" s="75">
        <f t="shared" si="5"/>
        <v>0</v>
      </c>
    </row>
    <row r="374" spans="1:10" x14ac:dyDescent="0.35">
      <c r="A374" s="50" t="s">
        <v>458</v>
      </c>
      <c r="B374" s="51"/>
      <c r="C374" s="90"/>
      <c r="D374" s="90"/>
      <c r="E374" s="90"/>
      <c r="F374" s="78"/>
      <c r="G374" s="72"/>
      <c r="H374" s="75">
        <f>IF(E374=Paramètres!$A$1,BPU!F374-(BPU!F374*BPU!G374),BPU!F374-(BPU!F374*BPU!$D$4))</f>
        <v>0</v>
      </c>
      <c r="I374" s="78"/>
      <c r="J374" s="75">
        <f t="shared" ref="J374" si="6">H374+I374</f>
        <v>0</v>
      </c>
    </row>
  </sheetData>
  <mergeCells count="4">
    <mergeCell ref="A4:C4"/>
    <mergeCell ref="A5:C5"/>
    <mergeCell ref="D4:D5"/>
    <mergeCell ref="A1:A2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B8A3E1A-4663-43C2-B553-5B8CDB481161}">
            <xm:f>$E11=Paramètres!$A$2</xm:f>
            <x14:dxf>
              <fill>
                <patternFill>
                  <bgColor theme="0" tint="-0.499984740745262"/>
                </patternFill>
              </fill>
            </x14:dxf>
          </x14:cfRule>
          <xm:sqref>G375:H1048576 G11:G373</xm:sqref>
        </x14:conditionalFormatting>
        <x14:conditionalFormatting xmlns:xm="http://schemas.microsoft.com/office/excel/2006/main">
          <x14:cfRule type="expression" priority="1" id="{3A5C891E-8208-4AB7-99AA-7D4C65121E6D}">
            <xm:f>$E374=Paramètres!$A$2</xm:f>
            <x14:dxf>
              <fill>
                <patternFill>
                  <bgColor theme="0" tint="-0.499984740745262"/>
                </patternFill>
              </fill>
            </x14:dxf>
          </x14:cfRule>
          <xm:sqref>G374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2FC58BB-5498-4A2A-AF52-861DED89E057}">
          <x14:formula1>
            <xm:f>Paramètres!$A$1:$A$2</xm:f>
          </x14:formula1>
          <xm:sqref>E9:E374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3C9A4-409D-4BA0-BC5B-A209B3310953}">
  <sheetPr>
    <tabColor theme="3" tint="0.59999389629810485"/>
  </sheetPr>
  <dimension ref="A1:I374"/>
  <sheetViews>
    <sheetView zoomScale="85" zoomScaleNormal="85" workbookViewId="0">
      <selection activeCell="A4" sqref="A4:E4"/>
    </sheetView>
  </sheetViews>
  <sheetFormatPr baseColWidth="10" defaultRowHeight="14.5" x14ac:dyDescent="0.35"/>
  <cols>
    <col min="1" max="1" width="123" bestFit="1" customWidth="1"/>
    <col min="2" max="2" width="21.1796875" customWidth="1"/>
    <col min="3" max="5" width="25.7265625" style="52" customWidth="1"/>
    <col min="6" max="7" width="22.7265625" style="52" customWidth="1"/>
    <col min="8" max="8" width="22.7265625" style="53" customWidth="1"/>
    <col min="9" max="9" width="20" style="79" customWidth="1"/>
  </cols>
  <sheetData>
    <row r="1" spans="1:9" ht="23.25" customHeight="1" x14ac:dyDescent="0.35">
      <c r="A1" s="127"/>
      <c r="B1" s="135" t="s">
        <v>444</v>
      </c>
      <c r="C1" s="135"/>
      <c r="D1" s="135"/>
      <c r="E1" s="135"/>
      <c r="F1" s="81"/>
      <c r="G1" s="81"/>
      <c r="H1" s="81"/>
      <c r="I1"/>
    </row>
    <row r="2" spans="1:9" ht="39" customHeight="1" x14ac:dyDescent="0.35">
      <c r="A2" s="127"/>
      <c r="B2" s="136" t="s">
        <v>5</v>
      </c>
      <c r="C2" s="136"/>
      <c r="D2" s="136"/>
      <c r="E2" s="136"/>
      <c r="F2" s="97"/>
      <c r="G2" s="97"/>
      <c r="H2" s="97"/>
      <c r="I2" s="98">
        <f>'Page de garde'!E39</f>
        <v>46054</v>
      </c>
    </row>
    <row r="3" spans="1:9" ht="23.25" customHeight="1" x14ac:dyDescent="0.35">
      <c r="B3" s="61"/>
      <c r="C3" s="61"/>
      <c r="D3" s="61"/>
      <c r="E3" s="61"/>
      <c r="F3" s="61"/>
      <c r="G3" s="61"/>
      <c r="H3" s="61"/>
      <c r="I3"/>
    </row>
    <row r="4" spans="1:9" ht="23.25" customHeight="1" x14ac:dyDescent="0.35">
      <c r="A4" s="128" t="s">
        <v>455</v>
      </c>
      <c r="B4" s="128"/>
      <c r="C4" s="128"/>
      <c r="D4" s="128"/>
      <c r="E4" s="128"/>
      <c r="F4" s="63"/>
      <c r="G4" s="63"/>
      <c r="H4" s="66"/>
      <c r="I4"/>
    </row>
    <row r="5" spans="1:9" ht="89.25" customHeight="1" x14ac:dyDescent="0.35">
      <c r="A5" s="54" t="s">
        <v>9</v>
      </c>
      <c r="B5" s="54" t="s">
        <v>10</v>
      </c>
      <c r="C5" s="94" t="s">
        <v>11</v>
      </c>
      <c r="D5" s="94" t="s">
        <v>459</v>
      </c>
      <c r="E5" s="94" t="s">
        <v>452</v>
      </c>
      <c r="F5" s="83" t="s">
        <v>453</v>
      </c>
      <c r="G5" s="95" t="s">
        <v>457</v>
      </c>
      <c r="H5" s="102" t="s">
        <v>12</v>
      </c>
      <c r="I5" s="96" t="s">
        <v>6</v>
      </c>
    </row>
    <row r="6" spans="1:9" ht="15.5" thickBot="1" x14ac:dyDescent="0.4">
      <c r="A6" s="55"/>
      <c r="B6" s="55"/>
      <c r="C6" s="28"/>
      <c r="D6" s="28"/>
      <c r="E6" s="28"/>
      <c r="F6" s="82"/>
      <c r="G6" s="82"/>
      <c r="H6" s="82"/>
      <c r="I6" s="80"/>
    </row>
    <row r="7" spans="1:9" ht="15" thickTop="1" x14ac:dyDescent="0.35">
      <c r="A7" s="29" t="s">
        <v>14</v>
      </c>
      <c r="B7" s="30"/>
      <c r="C7" s="68"/>
      <c r="D7" s="68"/>
      <c r="E7" s="68"/>
      <c r="F7" s="68"/>
      <c r="G7" s="68"/>
      <c r="H7" s="68"/>
      <c r="I7" s="75"/>
    </row>
    <row r="8" spans="1:9" x14ac:dyDescent="0.35">
      <c r="A8" s="31" t="s">
        <v>15</v>
      </c>
      <c r="B8" s="32" t="s">
        <v>16</v>
      </c>
      <c r="C8" s="84">
        <f>BPU!C11</f>
        <v>0</v>
      </c>
      <c r="D8" s="84">
        <f>BPU!D11</f>
        <v>0</v>
      </c>
      <c r="E8" s="84">
        <f>BPU!E11</f>
        <v>0</v>
      </c>
      <c r="F8" s="100">
        <v>2.7272727272727275</v>
      </c>
      <c r="G8" s="76">
        <f>BPU!H11</f>
        <v>0</v>
      </c>
      <c r="H8" s="76">
        <f>BPU!I11</f>
        <v>0</v>
      </c>
      <c r="I8" s="76">
        <f>F8*G8+H8</f>
        <v>0</v>
      </c>
    </row>
    <row r="9" spans="1:9" x14ac:dyDescent="0.35">
      <c r="A9" s="31" t="s">
        <v>17</v>
      </c>
      <c r="B9" s="32" t="s">
        <v>18</v>
      </c>
      <c r="C9" s="84">
        <f>BPU!C12</f>
        <v>0</v>
      </c>
      <c r="D9" s="84">
        <f>BPU!D12</f>
        <v>0</v>
      </c>
      <c r="E9" s="84">
        <f>BPU!E12</f>
        <v>0</v>
      </c>
      <c r="F9" s="100">
        <v>3.0303030303030303</v>
      </c>
      <c r="G9" s="76">
        <f>BPU!H12</f>
        <v>0</v>
      </c>
      <c r="H9" s="76"/>
      <c r="I9" s="76">
        <f t="shared" ref="I9:I72" si="0">F9*G9+H9</f>
        <v>0</v>
      </c>
    </row>
    <row r="10" spans="1:9" x14ac:dyDescent="0.35">
      <c r="A10" s="31" t="s">
        <v>19</v>
      </c>
      <c r="B10" s="32" t="s">
        <v>20</v>
      </c>
      <c r="C10" s="84">
        <f>BPU!C13</f>
        <v>0</v>
      </c>
      <c r="D10" s="84">
        <f>BPU!D13</f>
        <v>0</v>
      </c>
      <c r="E10" s="84">
        <f>BPU!E13</f>
        <v>0</v>
      </c>
      <c r="F10" s="100">
        <v>3.0303030303030303</v>
      </c>
      <c r="G10" s="76">
        <f>BPU!H13</f>
        <v>0</v>
      </c>
      <c r="H10" s="76"/>
      <c r="I10" s="76">
        <f t="shared" si="0"/>
        <v>0</v>
      </c>
    </row>
    <row r="11" spans="1:9" x14ac:dyDescent="0.35">
      <c r="A11" s="31" t="s">
        <v>21</v>
      </c>
      <c r="B11" s="32" t="s">
        <v>22</v>
      </c>
      <c r="C11" s="84">
        <f>BPU!C14</f>
        <v>0</v>
      </c>
      <c r="D11" s="84">
        <f>BPU!D14</f>
        <v>0</v>
      </c>
      <c r="E11" s="84">
        <f>BPU!E14</f>
        <v>0</v>
      </c>
      <c r="F11" s="100">
        <v>3.0303030303030303</v>
      </c>
      <c r="G11" s="76">
        <f>BPU!H14</f>
        <v>0</v>
      </c>
      <c r="H11" s="76"/>
      <c r="I11" s="76">
        <f t="shared" si="0"/>
        <v>0</v>
      </c>
    </row>
    <row r="12" spans="1:9" x14ac:dyDescent="0.35">
      <c r="A12" s="33" t="s">
        <v>23</v>
      </c>
      <c r="B12" s="34"/>
      <c r="C12" s="85"/>
      <c r="D12" s="85"/>
      <c r="E12" s="85"/>
      <c r="F12" s="68"/>
      <c r="G12" s="75"/>
      <c r="H12" s="75"/>
      <c r="I12" s="75"/>
    </row>
    <row r="13" spans="1:9" x14ac:dyDescent="0.35">
      <c r="A13" s="31" t="s">
        <v>15</v>
      </c>
      <c r="B13" s="32" t="s">
        <v>24</v>
      </c>
      <c r="C13" s="84">
        <f>BPU!C16</f>
        <v>0</v>
      </c>
      <c r="D13" s="84">
        <f>BPU!D16</f>
        <v>0</v>
      </c>
      <c r="E13" s="84">
        <f>BPU!E16</f>
        <v>0</v>
      </c>
      <c r="F13" s="100">
        <v>1.8181818181818183</v>
      </c>
      <c r="G13" s="76">
        <f>BPU!H16</f>
        <v>0</v>
      </c>
      <c r="H13" s="76"/>
      <c r="I13" s="76">
        <f t="shared" si="0"/>
        <v>0</v>
      </c>
    </row>
    <row r="14" spans="1:9" x14ac:dyDescent="0.35">
      <c r="A14" s="31" t="s">
        <v>17</v>
      </c>
      <c r="B14" s="32" t="s">
        <v>25</v>
      </c>
      <c r="C14" s="84">
        <f>BPU!C17</f>
        <v>0</v>
      </c>
      <c r="D14" s="84">
        <f>BPU!D17</f>
        <v>0</v>
      </c>
      <c r="E14" s="84">
        <f>BPU!E17</f>
        <v>0</v>
      </c>
      <c r="F14" s="100">
        <v>1.8181818181818183</v>
      </c>
      <c r="G14" s="76">
        <f>BPU!H17</f>
        <v>0</v>
      </c>
      <c r="H14" s="76"/>
      <c r="I14" s="76">
        <f t="shared" si="0"/>
        <v>0</v>
      </c>
    </row>
    <row r="15" spans="1:9" x14ac:dyDescent="0.35">
      <c r="A15" s="31" t="s">
        <v>19</v>
      </c>
      <c r="B15" s="32" t="s">
        <v>26</v>
      </c>
      <c r="C15" s="84">
        <f>BPU!C18</f>
        <v>0</v>
      </c>
      <c r="D15" s="84">
        <f>BPU!D18</f>
        <v>0</v>
      </c>
      <c r="E15" s="84">
        <f>BPU!E18</f>
        <v>0</v>
      </c>
      <c r="F15" s="100">
        <v>1.8181818181818183</v>
      </c>
      <c r="G15" s="76">
        <f>BPU!H18</f>
        <v>0</v>
      </c>
      <c r="H15" s="76"/>
      <c r="I15" s="76">
        <f t="shared" si="0"/>
        <v>0</v>
      </c>
    </row>
    <row r="16" spans="1:9" x14ac:dyDescent="0.35">
      <c r="A16" s="31" t="s">
        <v>21</v>
      </c>
      <c r="B16" s="32" t="s">
        <v>27</v>
      </c>
      <c r="C16" s="84">
        <f>BPU!C19</f>
        <v>0</v>
      </c>
      <c r="D16" s="84">
        <f>BPU!D19</f>
        <v>0</v>
      </c>
      <c r="E16" s="84">
        <f>BPU!E19</f>
        <v>0</v>
      </c>
      <c r="F16" s="100">
        <v>1.8181818181818183</v>
      </c>
      <c r="G16" s="76">
        <f>BPU!H19</f>
        <v>0</v>
      </c>
      <c r="H16" s="76"/>
      <c r="I16" s="76">
        <f t="shared" si="0"/>
        <v>0</v>
      </c>
    </row>
    <row r="17" spans="1:9" x14ac:dyDescent="0.35">
      <c r="A17" s="33" t="s">
        <v>28</v>
      </c>
      <c r="B17" s="34"/>
      <c r="C17" s="85"/>
      <c r="D17" s="85"/>
      <c r="E17" s="85"/>
      <c r="F17" s="68"/>
      <c r="G17" s="75"/>
      <c r="H17" s="75"/>
      <c r="I17" s="75"/>
    </row>
    <row r="18" spans="1:9" x14ac:dyDescent="0.35">
      <c r="A18" s="31" t="s">
        <v>15</v>
      </c>
      <c r="B18" s="32" t="s">
        <v>29</v>
      </c>
      <c r="C18" s="84">
        <f>BPU!C21</f>
        <v>0</v>
      </c>
      <c r="D18" s="84">
        <f>BPU!D21</f>
        <v>0</v>
      </c>
      <c r="E18" s="84">
        <f>BPU!E21</f>
        <v>0</v>
      </c>
      <c r="F18" s="100">
        <v>3.6363636363636367</v>
      </c>
      <c r="G18" s="76">
        <f>BPU!H21</f>
        <v>0</v>
      </c>
      <c r="H18" s="76"/>
      <c r="I18" s="76">
        <f t="shared" si="0"/>
        <v>0</v>
      </c>
    </row>
    <row r="19" spans="1:9" x14ac:dyDescent="0.35">
      <c r="A19" s="31" t="s">
        <v>17</v>
      </c>
      <c r="B19" s="32" t="s">
        <v>30</v>
      </c>
      <c r="C19" s="84">
        <f>BPU!C22</f>
        <v>0</v>
      </c>
      <c r="D19" s="84">
        <f>BPU!D22</f>
        <v>0</v>
      </c>
      <c r="E19" s="84">
        <f>BPU!E22</f>
        <v>0</v>
      </c>
      <c r="F19" s="100">
        <v>2.4242424242424243</v>
      </c>
      <c r="G19" s="76">
        <f>BPU!H22</f>
        <v>0</v>
      </c>
      <c r="H19" s="76"/>
      <c r="I19" s="76">
        <f t="shared" si="0"/>
        <v>0</v>
      </c>
    </row>
    <row r="20" spans="1:9" x14ac:dyDescent="0.35">
      <c r="A20" s="31" t="s">
        <v>19</v>
      </c>
      <c r="B20" s="32" t="s">
        <v>31</v>
      </c>
      <c r="C20" s="84">
        <f>BPU!C23</f>
        <v>0</v>
      </c>
      <c r="D20" s="84">
        <f>BPU!D23</f>
        <v>0</v>
      </c>
      <c r="E20" s="84">
        <f>BPU!E23</f>
        <v>0</v>
      </c>
      <c r="F20" s="100">
        <v>2.4242424242424243</v>
      </c>
      <c r="G20" s="76">
        <f>BPU!H23</f>
        <v>0</v>
      </c>
      <c r="H20" s="76"/>
      <c r="I20" s="76">
        <f t="shared" si="0"/>
        <v>0</v>
      </c>
    </row>
    <row r="21" spans="1:9" x14ac:dyDescent="0.35">
      <c r="A21" s="31" t="s">
        <v>21</v>
      </c>
      <c r="B21" s="32" t="s">
        <v>32</v>
      </c>
      <c r="C21" s="84">
        <f>BPU!C24</f>
        <v>0</v>
      </c>
      <c r="D21" s="84">
        <f>BPU!D24</f>
        <v>0</v>
      </c>
      <c r="E21" s="84">
        <f>BPU!E24</f>
        <v>0</v>
      </c>
      <c r="F21" s="100">
        <v>2.4242424242424243</v>
      </c>
      <c r="G21" s="76">
        <f>BPU!H24</f>
        <v>0</v>
      </c>
      <c r="H21" s="76"/>
      <c r="I21" s="76">
        <f t="shared" si="0"/>
        <v>0</v>
      </c>
    </row>
    <row r="22" spans="1:9" x14ac:dyDescent="0.35">
      <c r="A22" s="33" t="s">
        <v>33</v>
      </c>
      <c r="B22" s="34"/>
      <c r="C22" s="85"/>
      <c r="D22" s="85"/>
      <c r="E22" s="85"/>
      <c r="F22" s="68"/>
      <c r="G22" s="75"/>
      <c r="H22" s="75"/>
      <c r="I22" s="75"/>
    </row>
    <row r="23" spans="1:9" x14ac:dyDescent="0.35">
      <c r="A23" s="31" t="s">
        <v>15</v>
      </c>
      <c r="B23" s="32" t="s">
        <v>34</v>
      </c>
      <c r="C23" s="84">
        <f>BPU!C26</f>
        <v>0</v>
      </c>
      <c r="D23" s="84">
        <f>BPU!D26</f>
        <v>0</v>
      </c>
      <c r="E23" s="84">
        <f>BPU!E26</f>
        <v>0</v>
      </c>
      <c r="F23" s="100">
        <v>3.0303030303030303</v>
      </c>
      <c r="G23" s="76">
        <f>BPU!H26</f>
        <v>0</v>
      </c>
      <c r="H23" s="76"/>
      <c r="I23" s="76">
        <f t="shared" si="0"/>
        <v>0</v>
      </c>
    </row>
    <row r="24" spans="1:9" x14ac:dyDescent="0.35">
      <c r="A24" s="31" t="s">
        <v>17</v>
      </c>
      <c r="B24" s="32" t="s">
        <v>35</v>
      </c>
      <c r="C24" s="84">
        <f>BPU!C27</f>
        <v>0</v>
      </c>
      <c r="D24" s="84">
        <f>BPU!D27</f>
        <v>0</v>
      </c>
      <c r="E24" s="84">
        <f>BPU!E27</f>
        <v>0</v>
      </c>
      <c r="F24" s="100">
        <v>2.1212121212121211</v>
      </c>
      <c r="G24" s="76">
        <f>BPU!H27</f>
        <v>0</v>
      </c>
      <c r="H24" s="76"/>
      <c r="I24" s="76">
        <f t="shared" si="0"/>
        <v>0</v>
      </c>
    </row>
    <row r="25" spans="1:9" x14ac:dyDescent="0.35">
      <c r="A25" s="31" t="s">
        <v>19</v>
      </c>
      <c r="B25" s="32" t="s">
        <v>36</v>
      </c>
      <c r="C25" s="84">
        <f>BPU!C28</f>
        <v>0</v>
      </c>
      <c r="D25" s="84">
        <f>BPU!D28</f>
        <v>0</v>
      </c>
      <c r="E25" s="84">
        <f>BPU!E28</f>
        <v>0</v>
      </c>
      <c r="F25" s="100">
        <v>2.7272727272727275</v>
      </c>
      <c r="G25" s="76">
        <f>BPU!H28</f>
        <v>0</v>
      </c>
      <c r="H25" s="76"/>
      <c r="I25" s="76">
        <f t="shared" si="0"/>
        <v>0</v>
      </c>
    </row>
    <row r="26" spans="1:9" x14ac:dyDescent="0.35">
      <c r="A26" s="31" t="s">
        <v>21</v>
      </c>
      <c r="B26" s="32" t="s">
        <v>37</v>
      </c>
      <c r="C26" s="84">
        <f>BPU!C29</f>
        <v>0</v>
      </c>
      <c r="D26" s="84">
        <f>BPU!D29</f>
        <v>0</v>
      </c>
      <c r="E26" s="84">
        <f>BPU!E29</f>
        <v>0</v>
      </c>
      <c r="F26" s="100">
        <v>2.1212121212121211</v>
      </c>
      <c r="G26" s="76">
        <f>BPU!H29</f>
        <v>0</v>
      </c>
      <c r="H26" s="76"/>
      <c r="I26" s="76">
        <f t="shared" si="0"/>
        <v>0</v>
      </c>
    </row>
    <row r="27" spans="1:9" x14ac:dyDescent="0.35">
      <c r="A27" s="33" t="s">
        <v>38</v>
      </c>
      <c r="B27" s="34"/>
      <c r="C27" s="85"/>
      <c r="D27" s="85"/>
      <c r="E27" s="85"/>
      <c r="F27" s="68"/>
      <c r="G27" s="75"/>
      <c r="H27" s="75"/>
      <c r="I27" s="75"/>
    </row>
    <row r="28" spans="1:9" x14ac:dyDescent="0.35">
      <c r="A28" s="35" t="s">
        <v>39</v>
      </c>
      <c r="B28" s="32" t="s">
        <v>40</v>
      </c>
      <c r="C28" s="84">
        <f>BPU!C31</f>
        <v>0</v>
      </c>
      <c r="D28" s="84">
        <f>BPU!D31</f>
        <v>0</v>
      </c>
      <c r="E28" s="84">
        <f>BPU!E31</f>
        <v>0</v>
      </c>
      <c r="F28" s="100">
        <v>1.2121212121212122</v>
      </c>
      <c r="G28" s="76">
        <f>BPU!H31</f>
        <v>0</v>
      </c>
      <c r="H28" s="76"/>
      <c r="I28" s="76">
        <f t="shared" si="0"/>
        <v>0</v>
      </c>
    </row>
    <row r="29" spans="1:9" x14ac:dyDescent="0.35">
      <c r="A29" s="35" t="s">
        <v>41</v>
      </c>
      <c r="B29" s="32" t="s">
        <v>42</v>
      </c>
      <c r="C29" s="84">
        <f>BPU!C32</f>
        <v>0</v>
      </c>
      <c r="D29" s="84">
        <f>BPU!D32</f>
        <v>0</v>
      </c>
      <c r="E29" s="84">
        <f>BPU!E32</f>
        <v>0</v>
      </c>
      <c r="F29" s="100">
        <v>1.2121212121212122</v>
      </c>
      <c r="G29" s="76">
        <f>BPU!H32</f>
        <v>0</v>
      </c>
      <c r="H29" s="76"/>
      <c r="I29" s="76">
        <f t="shared" si="0"/>
        <v>0</v>
      </c>
    </row>
    <row r="30" spans="1:9" x14ac:dyDescent="0.35">
      <c r="A30" s="35" t="s">
        <v>43</v>
      </c>
      <c r="B30" s="32" t="s">
        <v>44</v>
      </c>
      <c r="C30" s="84">
        <f>BPU!C33</f>
        <v>0</v>
      </c>
      <c r="D30" s="84">
        <f>BPU!D33</f>
        <v>0</v>
      </c>
      <c r="E30" s="84">
        <f>BPU!E33</f>
        <v>0</v>
      </c>
      <c r="F30" s="100">
        <v>1.2121212121212122</v>
      </c>
      <c r="G30" s="76">
        <f>BPU!H33</f>
        <v>0</v>
      </c>
      <c r="H30" s="76"/>
      <c r="I30" s="76">
        <f t="shared" si="0"/>
        <v>0</v>
      </c>
    </row>
    <row r="31" spans="1:9" x14ac:dyDescent="0.35">
      <c r="A31" s="35" t="s">
        <v>45</v>
      </c>
      <c r="B31" s="32" t="s">
        <v>46</v>
      </c>
      <c r="C31" s="84">
        <f>BPU!C34</f>
        <v>0</v>
      </c>
      <c r="D31" s="84">
        <f>BPU!D34</f>
        <v>0</v>
      </c>
      <c r="E31" s="84">
        <f>BPU!E34</f>
        <v>0</v>
      </c>
      <c r="F31" s="100">
        <v>1.2121212121212122</v>
      </c>
      <c r="G31" s="76">
        <f>BPU!H34</f>
        <v>0</v>
      </c>
      <c r="H31" s="76"/>
      <c r="I31" s="76">
        <f t="shared" si="0"/>
        <v>0</v>
      </c>
    </row>
    <row r="32" spans="1:9" x14ac:dyDescent="0.35">
      <c r="A32" s="31" t="s">
        <v>47</v>
      </c>
      <c r="B32" s="32" t="s">
        <v>48</v>
      </c>
      <c r="C32" s="84">
        <f>BPU!C35</f>
        <v>0</v>
      </c>
      <c r="D32" s="84">
        <f>BPU!D35</f>
        <v>0</v>
      </c>
      <c r="E32" s="84">
        <f>BPU!E35</f>
        <v>0</v>
      </c>
      <c r="F32" s="100">
        <v>1.2121212121212122</v>
      </c>
      <c r="G32" s="76">
        <f>BPU!H35</f>
        <v>0</v>
      </c>
      <c r="H32" s="76"/>
      <c r="I32" s="76">
        <f t="shared" si="0"/>
        <v>0</v>
      </c>
    </row>
    <row r="33" spans="1:9" x14ac:dyDescent="0.35">
      <c r="A33" s="31" t="s">
        <v>49</v>
      </c>
      <c r="B33" s="32" t="s">
        <v>50</v>
      </c>
      <c r="C33" s="84">
        <f>BPU!C36</f>
        <v>0</v>
      </c>
      <c r="D33" s="84">
        <f>BPU!D36</f>
        <v>0</v>
      </c>
      <c r="E33" s="84">
        <f>BPU!E36</f>
        <v>0</v>
      </c>
      <c r="F33" s="100">
        <v>1.2121212121212122</v>
      </c>
      <c r="G33" s="76">
        <f>BPU!H36</f>
        <v>0</v>
      </c>
      <c r="H33" s="76"/>
      <c r="I33" s="76">
        <f t="shared" si="0"/>
        <v>0</v>
      </c>
    </row>
    <row r="34" spans="1:9" x14ac:dyDescent="0.35">
      <c r="A34" s="31" t="s">
        <v>51</v>
      </c>
      <c r="B34" s="32" t="s">
        <v>52</v>
      </c>
      <c r="C34" s="84">
        <f>BPU!C37</f>
        <v>0</v>
      </c>
      <c r="D34" s="84">
        <f>BPU!D37</f>
        <v>0</v>
      </c>
      <c r="E34" s="84">
        <f>BPU!E37</f>
        <v>0</v>
      </c>
      <c r="F34" s="100">
        <v>1.2121212121212122</v>
      </c>
      <c r="G34" s="76">
        <f>BPU!H37</f>
        <v>0</v>
      </c>
      <c r="H34" s="76"/>
      <c r="I34" s="76">
        <f t="shared" si="0"/>
        <v>0</v>
      </c>
    </row>
    <row r="35" spans="1:9" x14ac:dyDescent="0.35">
      <c r="A35" s="31" t="s">
        <v>53</v>
      </c>
      <c r="B35" s="32" t="s">
        <v>54</v>
      </c>
      <c r="C35" s="84">
        <f>BPU!C38</f>
        <v>0</v>
      </c>
      <c r="D35" s="84">
        <f>BPU!D38</f>
        <v>0</v>
      </c>
      <c r="E35" s="84">
        <f>BPU!E38</f>
        <v>0</v>
      </c>
      <c r="F35" s="100">
        <v>1.2121212121212122</v>
      </c>
      <c r="G35" s="76">
        <f>BPU!H38</f>
        <v>0</v>
      </c>
      <c r="H35" s="76"/>
      <c r="I35" s="76">
        <f t="shared" si="0"/>
        <v>0</v>
      </c>
    </row>
    <row r="36" spans="1:9" x14ac:dyDescent="0.35">
      <c r="A36" s="35" t="s">
        <v>55</v>
      </c>
      <c r="B36" s="32" t="s">
        <v>56</v>
      </c>
      <c r="C36" s="84">
        <f>BPU!C39</f>
        <v>0</v>
      </c>
      <c r="D36" s="84">
        <f>BPU!D39</f>
        <v>0</v>
      </c>
      <c r="E36" s="84">
        <f>BPU!E39</f>
        <v>0</v>
      </c>
      <c r="F36" s="100">
        <v>1.2121212121212122</v>
      </c>
      <c r="G36" s="76">
        <f>BPU!H39</f>
        <v>0</v>
      </c>
      <c r="H36" s="76"/>
      <c r="I36" s="76">
        <f t="shared" si="0"/>
        <v>0</v>
      </c>
    </row>
    <row r="37" spans="1:9" x14ac:dyDescent="0.35">
      <c r="A37" s="33" t="s">
        <v>57</v>
      </c>
      <c r="B37" s="34"/>
      <c r="C37" s="85"/>
      <c r="D37" s="85"/>
      <c r="E37" s="85"/>
      <c r="F37" s="68"/>
      <c r="G37" s="75"/>
      <c r="H37" s="75"/>
      <c r="I37" s="75"/>
    </row>
    <row r="38" spans="1:9" x14ac:dyDescent="0.35">
      <c r="A38" s="31" t="s">
        <v>58</v>
      </c>
      <c r="B38" s="32" t="s">
        <v>59</v>
      </c>
      <c r="C38" s="84">
        <f>BPU!C41</f>
        <v>0</v>
      </c>
      <c r="D38" s="84">
        <f>BPU!D41</f>
        <v>0</v>
      </c>
      <c r="E38" s="84">
        <f>BPU!E41</f>
        <v>0</v>
      </c>
      <c r="F38" s="100">
        <v>2.1212121212121211</v>
      </c>
      <c r="G38" s="76">
        <f>BPU!H41</f>
        <v>0</v>
      </c>
      <c r="H38" s="76"/>
      <c r="I38" s="76">
        <f t="shared" si="0"/>
        <v>0</v>
      </c>
    </row>
    <row r="39" spans="1:9" x14ac:dyDescent="0.35">
      <c r="A39" s="31" t="s">
        <v>60</v>
      </c>
      <c r="B39" s="32" t="s">
        <v>61</v>
      </c>
      <c r="C39" s="84">
        <f>BPU!C42</f>
        <v>0</v>
      </c>
      <c r="D39" s="84">
        <f>BPU!D42</f>
        <v>0</v>
      </c>
      <c r="E39" s="84">
        <f>BPU!E42</f>
        <v>0</v>
      </c>
      <c r="F39" s="100">
        <v>2.1212121212121211</v>
      </c>
      <c r="G39" s="76">
        <f>BPU!H42</f>
        <v>0</v>
      </c>
      <c r="H39" s="76"/>
      <c r="I39" s="76">
        <f t="shared" si="0"/>
        <v>0</v>
      </c>
    </row>
    <row r="40" spans="1:9" x14ac:dyDescent="0.35">
      <c r="A40" s="31" t="s">
        <v>62</v>
      </c>
      <c r="B40" s="32" t="s">
        <v>63</v>
      </c>
      <c r="C40" s="84">
        <f>BPU!C43</f>
        <v>0</v>
      </c>
      <c r="D40" s="84">
        <f>BPU!D43</f>
        <v>0</v>
      </c>
      <c r="E40" s="84">
        <f>BPU!E43</f>
        <v>0</v>
      </c>
      <c r="F40" s="100">
        <v>2.1212121212121211</v>
      </c>
      <c r="G40" s="76">
        <f>BPU!H43</f>
        <v>0</v>
      </c>
      <c r="H40" s="76"/>
      <c r="I40" s="76">
        <f t="shared" si="0"/>
        <v>0</v>
      </c>
    </row>
    <row r="41" spans="1:9" x14ac:dyDescent="0.35">
      <c r="A41" s="31" t="s">
        <v>64</v>
      </c>
      <c r="B41" s="32" t="s">
        <v>65</v>
      </c>
      <c r="C41" s="84">
        <f>BPU!C44</f>
        <v>0</v>
      </c>
      <c r="D41" s="84">
        <f>BPU!D44</f>
        <v>0</v>
      </c>
      <c r="E41" s="84">
        <f>BPU!E44</f>
        <v>0</v>
      </c>
      <c r="F41" s="100">
        <v>2.1212121212121211</v>
      </c>
      <c r="G41" s="76">
        <f>BPU!H44</f>
        <v>0</v>
      </c>
      <c r="H41" s="76"/>
      <c r="I41" s="76">
        <f t="shared" si="0"/>
        <v>0</v>
      </c>
    </row>
    <row r="42" spans="1:9" x14ac:dyDescent="0.35">
      <c r="A42" s="31" t="s">
        <v>66</v>
      </c>
      <c r="B42" s="32" t="s">
        <v>67</v>
      </c>
      <c r="C42" s="84">
        <f>BPU!C45</f>
        <v>0</v>
      </c>
      <c r="D42" s="84">
        <f>BPU!D45</f>
        <v>0</v>
      </c>
      <c r="E42" s="84">
        <f>BPU!E45</f>
        <v>0</v>
      </c>
      <c r="F42" s="100">
        <v>2.1212121212121211</v>
      </c>
      <c r="G42" s="76">
        <f>BPU!H45</f>
        <v>0</v>
      </c>
      <c r="H42" s="76"/>
      <c r="I42" s="76">
        <f t="shared" si="0"/>
        <v>0</v>
      </c>
    </row>
    <row r="43" spans="1:9" x14ac:dyDescent="0.35">
      <c r="A43" s="31" t="s">
        <v>68</v>
      </c>
      <c r="B43" s="32" t="s">
        <v>69</v>
      </c>
      <c r="C43" s="84">
        <f>BPU!C46</f>
        <v>0</v>
      </c>
      <c r="D43" s="84">
        <f>BPU!D46</f>
        <v>0</v>
      </c>
      <c r="E43" s="84">
        <f>BPU!E46</f>
        <v>0</v>
      </c>
      <c r="F43" s="100">
        <v>2.1212121212121211</v>
      </c>
      <c r="G43" s="76">
        <f>BPU!H46</f>
        <v>0</v>
      </c>
      <c r="H43" s="76"/>
      <c r="I43" s="76">
        <f t="shared" si="0"/>
        <v>0</v>
      </c>
    </row>
    <row r="44" spans="1:9" x14ac:dyDescent="0.35">
      <c r="A44" s="31" t="s">
        <v>70</v>
      </c>
      <c r="B44" s="32" t="s">
        <v>71</v>
      </c>
      <c r="C44" s="84">
        <f>BPU!C47</f>
        <v>0</v>
      </c>
      <c r="D44" s="84">
        <f>BPU!D47</f>
        <v>0</v>
      </c>
      <c r="E44" s="84">
        <f>BPU!E47</f>
        <v>0</v>
      </c>
      <c r="F44" s="100">
        <v>2.1212121212121211</v>
      </c>
      <c r="G44" s="76">
        <f>BPU!H47</f>
        <v>0</v>
      </c>
      <c r="H44" s="76"/>
      <c r="I44" s="76">
        <f t="shared" si="0"/>
        <v>0</v>
      </c>
    </row>
    <row r="45" spans="1:9" x14ac:dyDescent="0.35">
      <c r="A45" s="31" t="s">
        <v>72</v>
      </c>
      <c r="B45" s="32" t="s">
        <v>73</v>
      </c>
      <c r="C45" s="84">
        <f>BPU!C48</f>
        <v>0</v>
      </c>
      <c r="D45" s="84">
        <f>BPU!D48</f>
        <v>0</v>
      </c>
      <c r="E45" s="84">
        <f>BPU!E48</f>
        <v>0</v>
      </c>
      <c r="F45" s="100">
        <v>2.1212121212121211</v>
      </c>
      <c r="G45" s="76">
        <f>BPU!H48</f>
        <v>0</v>
      </c>
      <c r="H45" s="76"/>
      <c r="I45" s="76">
        <f t="shared" si="0"/>
        <v>0</v>
      </c>
    </row>
    <row r="46" spans="1:9" x14ac:dyDescent="0.35">
      <c r="A46" s="33" t="s">
        <v>74</v>
      </c>
      <c r="B46" s="34"/>
      <c r="C46" s="85"/>
      <c r="D46" s="85"/>
      <c r="E46" s="85"/>
      <c r="F46" s="68"/>
      <c r="G46" s="75"/>
      <c r="H46" s="75"/>
      <c r="I46" s="75"/>
    </row>
    <row r="47" spans="1:9" x14ac:dyDescent="0.35">
      <c r="A47" s="31" t="s">
        <v>15</v>
      </c>
      <c r="B47" s="32" t="s">
        <v>75</v>
      </c>
      <c r="C47" s="84">
        <f>BPU!C50</f>
        <v>0</v>
      </c>
      <c r="D47" s="84">
        <f>BPU!D50</f>
        <v>0</v>
      </c>
      <c r="E47" s="84">
        <f>BPU!E50</f>
        <v>0</v>
      </c>
      <c r="F47" s="100">
        <v>5.7575757575757578</v>
      </c>
      <c r="G47" s="76">
        <f>BPU!H50</f>
        <v>0</v>
      </c>
      <c r="H47" s="76"/>
      <c r="I47" s="76">
        <f t="shared" si="0"/>
        <v>0</v>
      </c>
    </row>
    <row r="48" spans="1:9" x14ac:dyDescent="0.35">
      <c r="A48" s="31" t="s">
        <v>17</v>
      </c>
      <c r="B48" s="32" t="s">
        <v>76</v>
      </c>
      <c r="C48" s="84">
        <f>BPU!C51</f>
        <v>0</v>
      </c>
      <c r="D48" s="84">
        <f>BPU!D51</f>
        <v>0</v>
      </c>
      <c r="E48" s="84">
        <f>BPU!E51</f>
        <v>0</v>
      </c>
      <c r="F48" s="100">
        <v>5.454545454545455</v>
      </c>
      <c r="G48" s="76">
        <f>BPU!H51</f>
        <v>0</v>
      </c>
      <c r="H48" s="76"/>
      <c r="I48" s="76">
        <f t="shared" si="0"/>
        <v>0</v>
      </c>
    </row>
    <row r="49" spans="1:9" x14ac:dyDescent="0.35">
      <c r="A49" s="31" t="s">
        <v>19</v>
      </c>
      <c r="B49" s="32" t="s">
        <v>77</v>
      </c>
      <c r="C49" s="84">
        <f>BPU!C52</f>
        <v>0</v>
      </c>
      <c r="D49" s="84">
        <f>BPU!D52</f>
        <v>0</v>
      </c>
      <c r="E49" s="84">
        <f>BPU!E52</f>
        <v>0</v>
      </c>
      <c r="F49" s="100">
        <v>5.1515151515151514</v>
      </c>
      <c r="G49" s="76">
        <f>BPU!H52</f>
        <v>0</v>
      </c>
      <c r="H49" s="76"/>
      <c r="I49" s="76">
        <f t="shared" si="0"/>
        <v>0</v>
      </c>
    </row>
    <row r="50" spans="1:9" x14ac:dyDescent="0.35">
      <c r="A50" s="31" t="s">
        <v>21</v>
      </c>
      <c r="B50" s="32" t="s">
        <v>78</v>
      </c>
      <c r="C50" s="84">
        <f>BPU!C53</f>
        <v>0</v>
      </c>
      <c r="D50" s="84">
        <f>BPU!D53</f>
        <v>0</v>
      </c>
      <c r="E50" s="84">
        <f>BPU!E53</f>
        <v>0</v>
      </c>
      <c r="F50" s="100">
        <v>5.1515151515151514</v>
      </c>
      <c r="G50" s="76">
        <f>BPU!H53</f>
        <v>0</v>
      </c>
      <c r="H50" s="76"/>
      <c r="I50" s="76">
        <f t="shared" si="0"/>
        <v>0</v>
      </c>
    </row>
    <row r="51" spans="1:9" x14ac:dyDescent="0.35">
      <c r="A51" s="36" t="s">
        <v>79</v>
      </c>
      <c r="B51" s="37"/>
      <c r="C51" s="85"/>
      <c r="D51" s="85"/>
      <c r="E51" s="85"/>
      <c r="F51" s="68"/>
      <c r="G51" s="75"/>
      <c r="H51" s="75"/>
      <c r="I51" s="75"/>
    </row>
    <row r="52" spans="1:9" x14ac:dyDescent="0.35">
      <c r="A52" s="31" t="s">
        <v>15</v>
      </c>
      <c r="B52" s="32" t="s">
        <v>80</v>
      </c>
      <c r="C52" s="84">
        <f>BPU!C55</f>
        <v>0</v>
      </c>
      <c r="D52" s="84">
        <f>BPU!D55</f>
        <v>0</v>
      </c>
      <c r="E52" s="84">
        <f>BPU!E55</f>
        <v>0</v>
      </c>
      <c r="F52" s="100">
        <v>9.3939393939393945</v>
      </c>
      <c r="G52" s="76">
        <f>BPU!H55</f>
        <v>0</v>
      </c>
      <c r="H52" s="76"/>
      <c r="I52" s="76">
        <f t="shared" si="0"/>
        <v>0</v>
      </c>
    </row>
    <row r="53" spans="1:9" x14ac:dyDescent="0.35">
      <c r="A53" s="31" t="s">
        <v>17</v>
      </c>
      <c r="B53" s="32" t="s">
        <v>81</v>
      </c>
      <c r="C53" s="84">
        <f>BPU!C56</f>
        <v>0</v>
      </c>
      <c r="D53" s="84">
        <f>BPU!D56</f>
        <v>0</v>
      </c>
      <c r="E53" s="84">
        <f>BPU!E56</f>
        <v>0</v>
      </c>
      <c r="F53" s="100">
        <v>7.5757575757575761</v>
      </c>
      <c r="G53" s="76">
        <f>BPU!H56</f>
        <v>0</v>
      </c>
      <c r="H53" s="76"/>
      <c r="I53" s="76">
        <f t="shared" si="0"/>
        <v>0</v>
      </c>
    </row>
    <row r="54" spans="1:9" x14ac:dyDescent="0.35">
      <c r="A54" s="31" t="s">
        <v>19</v>
      </c>
      <c r="B54" s="32" t="s">
        <v>82</v>
      </c>
      <c r="C54" s="84">
        <f>BPU!C57</f>
        <v>0</v>
      </c>
      <c r="D54" s="84">
        <f>BPU!D57</f>
        <v>0</v>
      </c>
      <c r="E54" s="84">
        <f>BPU!E57</f>
        <v>0</v>
      </c>
      <c r="F54" s="100">
        <v>8.787878787878789</v>
      </c>
      <c r="G54" s="76">
        <f>BPU!H57</f>
        <v>0</v>
      </c>
      <c r="H54" s="76"/>
      <c r="I54" s="76">
        <f t="shared" si="0"/>
        <v>0</v>
      </c>
    </row>
    <row r="55" spans="1:9" x14ac:dyDescent="0.35">
      <c r="A55" s="31" t="s">
        <v>21</v>
      </c>
      <c r="B55" s="32" t="s">
        <v>83</v>
      </c>
      <c r="C55" s="84">
        <f>BPU!C58</f>
        <v>0</v>
      </c>
      <c r="D55" s="84">
        <f>BPU!D58</f>
        <v>0</v>
      </c>
      <c r="E55" s="84">
        <f>BPU!E58</f>
        <v>0</v>
      </c>
      <c r="F55" s="100">
        <v>8.4848484848484844</v>
      </c>
      <c r="G55" s="76">
        <f>BPU!H58</f>
        <v>0</v>
      </c>
      <c r="H55" s="76"/>
      <c r="I55" s="76">
        <f t="shared" si="0"/>
        <v>0</v>
      </c>
    </row>
    <row r="56" spans="1:9" x14ac:dyDescent="0.35">
      <c r="A56" s="35" t="s">
        <v>84</v>
      </c>
      <c r="B56" s="32" t="s">
        <v>85</v>
      </c>
      <c r="C56" s="84">
        <f>BPU!C59</f>
        <v>0</v>
      </c>
      <c r="D56" s="84">
        <f>BPU!D59</f>
        <v>0</v>
      </c>
      <c r="E56" s="84">
        <f>BPU!E59</f>
        <v>0</v>
      </c>
      <c r="F56" s="100">
        <v>0.60606060606060608</v>
      </c>
      <c r="G56" s="76">
        <f>BPU!H59</f>
        <v>0</v>
      </c>
      <c r="H56" s="76"/>
      <c r="I56" s="76">
        <f t="shared" si="0"/>
        <v>0</v>
      </c>
    </row>
    <row r="57" spans="1:9" x14ac:dyDescent="0.35">
      <c r="A57" s="33" t="s">
        <v>86</v>
      </c>
      <c r="B57" s="34"/>
      <c r="C57" s="85"/>
      <c r="D57" s="85"/>
      <c r="E57" s="85"/>
      <c r="F57" s="68"/>
      <c r="G57" s="75"/>
      <c r="H57" s="75"/>
      <c r="I57" s="75"/>
    </row>
    <row r="58" spans="1:9" x14ac:dyDescent="0.35">
      <c r="A58" s="35" t="s">
        <v>87</v>
      </c>
      <c r="B58" s="32" t="s">
        <v>88</v>
      </c>
      <c r="C58" s="84">
        <f>BPU!C61</f>
        <v>0</v>
      </c>
      <c r="D58" s="84">
        <f>BPU!D61</f>
        <v>0</v>
      </c>
      <c r="E58" s="84">
        <f>BPU!E61</f>
        <v>0</v>
      </c>
      <c r="F58" s="100">
        <v>3.0303030303030303</v>
      </c>
      <c r="G58" s="76">
        <f>BPU!H61</f>
        <v>0</v>
      </c>
      <c r="H58" s="76"/>
      <c r="I58" s="76">
        <f t="shared" si="0"/>
        <v>0</v>
      </c>
    </row>
    <row r="59" spans="1:9" x14ac:dyDescent="0.35">
      <c r="A59" s="35" t="s">
        <v>89</v>
      </c>
      <c r="B59" s="32" t="s">
        <v>90</v>
      </c>
      <c r="C59" s="84">
        <f>BPU!C62</f>
        <v>0</v>
      </c>
      <c r="D59" s="84">
        <f>BPU!D62</f>
        <v>0</v>
      </c>
      <c r="E59" s="84">
        <f>BPU!E62</f>
        <v>0</v>
      </c>
      <c r="F59" s="100">
        <v>2.1212121212121211</v>
      </c>
      <c r="G59" s="76">
        <f>BPU!H62</f>
        <v>0</v>
      </c>
      <c r="H59" s="76"/>
      <c r="I59" s="76">
        <f t="shared" si="0"/>
        <v>0</v>
      </c>
    </row>
    <row r="60" spans="1:9" x14ac:dyDescent="0.35">
      <c r="A60" s="35" t="s">
        <v>91</v>
      </c>
      <c r="B60" s="32" t="s">
        <v>92</v>
      </c>
      <c r="C60" s="84">
        <f>BPU!C63</f>
        <v>0</v>
      </c>
      <c r="D60" s="84">
        <f>BPU!D63</f>
        <v>0</v>
      </c>
      <c r="E60" s="84">
        <f>BPU!E63</f>
        <v>0</v>
      </c>
      <c r="F60" s="100">
        <v>2.4242424242424243</v>
      </c>
      <c r="G60" s="76">
        <f>BPU!H63</f>
        <v>0</v>
      </c>
      <c r="H60" s="76"/>
      <c r="I60" s="76">
        <f t="shared" si="0"/>
        <v>0</v>
      </c>
    </row>
    <row r="61" spans="1:9" x14ac:dyDescent="0.35">
      <c r="A61" s="35" t="s">
        <v>93</v>
      </c>
      <c r="B61" s="32" t="s">
        <v>94</v>
      </c>
      <c r="C61" s="84">
        <f>BPU!C64</f>
        <v>0</v>
      </c>
      <c r="D61" s="84">
        <f>BPU!D64</f>
        <v>0</v>
      </c>
      <c r="E61" s="84">
        <f>BPU!E64</f>
        <v>0</v>
      </c>
      <c r="F61" s="100">
        <v>2.7272727272727275</v>
      </c>
      <c r="G61" s="76">
        <f>BPU!H64</f>
        <v>0</v>
      </c>
      <c r="H61" s="76"/>
      <c r="I61" s="76">
        <f t="shared" si="0"/>
        <v>0</v>
      </c>
    </row>
    <row r="62" spans="1:9" x14ac:dyDescent="0.35">
      <c r="A62" s="35" t="s">
        <v>95</v>
      </c>
      <c r="B62" s="32" t="s">
        <v>96</v>
      </c>
      <c r="C62" s="84">
        <f>BPU!C65</f>
        <v>0</v>
      </c>
      <c r="D62" s="84">
        <f>BPU!D65</f>
        <v>0</v>
      </c>
      <c r="E62" s="84">
        <f>BPU!E65</f>
        <v>0</v>
      </c>
      <c r="F62" s="100">
        <v>2.4242424242424243</v>
      </c>
      <c r="G62" s="76">
        <f>BPU!H65</f>
        <v>0</v>
      </c>
      <c r="H62" s="76"/>
      <c r="I62" s="76">
        <f t="shared" si="0"/>
        <v>0</v>
      </c>
    </row>
    <row r="63" spans="1:9" x14ac:dyDescent="0.35">
      <c r="A63" s="35" t="s">
        <v>97</v>
      </c>
      <c r="B63" s="32" t="s">
        <v>98</v>
      </c>
      <c r="C63" s="84">
        <f>BPU!C66</f>
        <v>0</v>
      </c>
      <c r="D63" s="84">
        <f>BPU!D66</f>
        <v>0</v>
      </c>
      <c r="E63" s="84">
        <f>BPU!E66</f>
        <v>0</v>
      </c>
      <c r="F63" s="100">
        <v>2.1212121212121211</v>
      </c>
      <c r="G63" s="76">
        <f>BPU!H66</f>
        <v>0</v>
      </c>
      <c r="H63" s="76"/>
      <c r="I63" s="76">
        <f t="shared" si="0"/>
        <v>0</v>
      </c>
    </row>
    <row r="64" spans="1:9" x14ac:dyDescent="0.35">
      <c r="A64" s="35" t="s">
        <v>99</v>
      </c>
      <c r="B64" s="32" t="s">
        <v>100</v>
      </c>
      <c r="C64" s="84">
        <f>BPU!C67</f>
        <v>0</v>
      </c>
      <c r="D64" s="84">
        <f>BPU!D67</f>
        <v>0</v>
      </c>
      <c r="E64" s="84">
        <f>BPU!E67</f>
        <v>0</v>
      </c>
      <c r="F64" s="100">
        <v>1.2121212121212122</v>
      </c>
      <c r="G64" s="76">
        <f>BPU!H67</f>
        <v>0</v>
      </c>
      <c r="H64" s="76"/>
      <c r="I64" s="76">
        <f t="shared" si="0"/>
        <v>0</v>
      </c>
    </row>
    <row r="65" spans="1:9" x14ac:dyDescent="0.35">
      <c r="A65" s="33" t="s">
        <v>101</v>
      </c>
      <c r="B65" s="34"/>
      <c r="C65" s="85"/>
      <c r="D65" s="85"/>
      <c r="E65" s="85"/>
      <c r="F65" s="68"/>
      <c r="G65" s="75"/>
      <c r="H65" s="75"/>
      <c r="I65" s="75"/>
    </row>
    <row r="66" spans="1:9" x14ac:dyDescent="0.35">
      <c r="A66" s="35" t="s">
        <v>102</v>
      </c>
      <c r="B66" s="32" t="s">
        <v>103</v>
      </c>
      <c r="C66" s="84">
        <f>BPU!C69</f>
        <v>0</v>
      </c>
      <c r="D66" s="84">
        <f>BPU!D69</f>
        <v>0</v>
      </c>
      <c r="E66" s="84">
        <f>BPU!E69</f>
        <v>0</v>
      </c>
      <c r="F66" s="100">
        <v>2.4242424242424243</v>
      </c>
      <c r="G66" s="76">
        <f>BPU!H69</f>
        <v>0</v>
      </c>
      <c r="H66" s="76"/>
      <c r="I66" s="76">
        <f t="shared" si="0"/>
        <v>0</v>
      </c>
    </row>
    <row r="67" spans="1:9" x14ac:dyDescent="0.35">
      <c r="A67" s="35" t="s">
        <v>104</v>
      </c>
      <c r="B67" s="32" t="s">
        <v>105</v>
      </c>
      <c r="C67" s="84">
        <f>BPU!C70</f>
        <v>0</v>
      </c>
      <c r="D67" s="84">
        <f>BPU!D70</f>
        <v>0</v>
      </c>
      <c r="E67" s="84">
        <f>BPU!E70</f>
        <v>0</v>
      </c>
      <c r="F67" s="100">
        <v>6.0606060606060606</v>
      </c>
      <c r="G67" s="76">
        <f>BPU!H70</f>
        <v>0</v>
      </c>
      <c r="H67" s="76"/>
      <c r="I67" s="76">
        <f t="shared" si="0"/>
        <v>0</v>
      </c>
    </row>
    <row r="68" spans="1:9" x14ac:dyDescent="0.35">
      <c r="A68" s="35" t="s">
        <v>106</v>
      </c>
      <c r="B68" s="32" t="s">
        <v>107</v>
      </c>
      <c r="C68" s="84">
        <f>BPU!C71</f>
        <v>0</v>
      </c>
      <c r="D68" s="84">
        <f>BPU!D71</f>
        <v>0</v>
      </c>
      <c r="E68" s="84">
        <f>BPU!E71</f>
        <v>0</v>
      </c>
      <c r="F68" s="100">
        <v>13.030303030303031</v>
      </c>
      <c r="G68" s="76">
        <f>BPU!H71</f>
        <v>0</v>
      </c>
      <c r="H68" s="76"/>
      <c r="I68" s="76">
        <f t="shared" si="0"/>
        <v>0</v>
      </c>
    </row>
    <row r="69" spans="1:9" x14ac:dyDescent="0.35">
      <c r="A69" s="35" t="s">
        <v>108</v>
      </c>
      <c r="B69" s="32" t="s">
        <v>109</v>
      </c>
      <c r="C69" s="84">
        <f>BPU!C72</f>
        <v>0</v>
      </c>
      <c r="D69" s="84">
        <f>BPU!D72</f>
        <v>0</v>
      </c>
      <c r="E69" s="84">
        <f>BPU!E72</f>
        <v>0</v>
      </c>
      <c r="F69" s="100">
        <v>1.5151515151515151</v>
      </c>
      <c r="G69" s="76">
        <f>BPU!H72</f>
        <v>0</v>
      </c>
      <c r="H69" s="76"/>
      <c r="I69" s="76">
        <f t="shared" si="0"/>
        <v>0</v>
      </c>
    </row>
    <row r="70" spans="1:9" x14ac:dyDescent="0.35">
      <c r="A70" s="33" t="s">
        <v>110</v>
      </c>
      <c r="B70" s="34"/>
      <c r="C70" s="85"/>
      <c r="D70" s="85"/>
      <c r="E70" s="85"/>
      <c r="F70" s="68"/>
      <c r="G70" s="75"/>
      <c r="H70" s="75"/>
      <c r="I70" s="75"/>
    </row>
    <row r="71" spans="1:9" x14ac:dyDescent="0.35">
      <c r="A71" s="35" t="s">
        <v>111</v>
      </c>
      <c r="B71" s="32" t="s">
        <v>112</v>
      </c>
      <c r="C71" s="84">
        <f>BPU!C74</f>
        <v>0</v>
      </c>
      <c r="D71" s="84">
        <f>BPU!D74</f>
        <v>0</v>
      </c>
      <c r="E71" s="84">
        <f>BPU!E74</f>
        <v>0</v>
      </c>
      <c r="F71" s="100">
        <v>1.2121212121212122</v>
      </c>
      <c r="G71" s="76">
        <f>BPU!H74</f>
        <v>0</v>
      </c>
      <c r="H71" s="76"/>
      <c r="I71" s="76">
        <f t="shared" si="0"/>
        <v>0</v>
      </c>
    </row>
    <row r="72" spans="1:9" x14ac:dyDescent="0.35">
      <c r="A72" s="35" t="s">
        <v>113</v>
      </c>
      <c r="B72" s="32" t="s">
        <v>114</v>
      </c>
      <c r="C72" s="84">
        <f>BPU!C75</f>
        <v>0</v>
      </c>
      <c r="D72" s="84">
        <f>BPU!D75</f>
        <v>0</v>
      </c>
      <c r="E72" s="84">
        <f>BPU!E75</f>
        <v>0</v>
      </c>
      <c r="F72" s="100">
        <v>0.90909090909090917</v>
      </c>
      <c r="G72" s="76">
        <f>BPU!H75</f>
        <v>0</v>
      </c>
      <c r="H72" s="76"/>
      <c r="I72" s="76">
        <f t="shared" si="0"/>
        <v>0</v>
      </c>
    </row>
    <row r="73" spans="1:9" x14ac:dyDescent="0.35">
      <c r="A73" s="33" t="s">
        <v>115</v>
      </c>
      <c r="B73" s="34"/>
      <c r="C73" s="85"/>
      <c r="D73" s="85"/>
      <c r="E73" s="85"/>
      <c r="F73" s="68"/>
      <c r="G73" s="75"/>
      <c r="H73" s="75"/>
      <c r="I73" s="75"/>
    </row>
    <row r="74" spans="1:9" x14ac:dyDescent="0.35">
      <c r="A74" s="35" t="s">
        <v>116</v>
      </c>
      <c r="B74" s="32" t="s">
        <v>117</v>
      </c>
      <c r="C74" s="84">
        <f>BPU!C77</f>
        <v>0</v>
      </c>
      <c r="D74" s="84">
        <f>BPU!D77</f>
        <v>0</v>
      </c>
      <c r="E74" s="84">
        <f>BPU!E77</f>
        <v>0</v>
      </c>
      <c r="F74" s="100">
        <v>2.7272727272727275</v>
      </c>
      <c r="G74" s="76">
        <f>BPU!H77</f>
        <v>0</v>
      </c>
      <c r="H74" s="76"/>
      <c r="I74" s="76">
        <f t="shared" ref="I74:I135" si="1">F74*G74+H74</f>
        <v>0</v>
      </c>
    </row>
    <row r="75" spans="1:9" x14ac:dyDescent="0.35">
      <c r="A75" s="35" t="s">
        <v>118</v>
      </c>
      <c r="B75" s="32" t="s">
        <v>119</v>
      </c>
      <c r="C75" s="84">
        <f>BPU!C78</f>
        <v>0</v>
      </c>
      <c r="D75" s="84">
        <f>BPU!D78</f>
        <v>0</v>
      </c>
      <c r="E75" s="84">
        <f>BPU!E78</f>
        <v>0</v>
      </c>
      <c r="F75" s="100">
        <v>13.333333333333334</v>
      </c>
      <c r="G75" s="76">
        <f>BPU!H78</f>
        <v>0</v>
      </c>
      <c r="H75" s="76"/>
      <c r="I75" s="76">
        <f t="shared" si="1"/>
        <v>0</v>
      </c>
    </row>
    <row r="76" spans="1:9" x14ac:dyDescent="0.35">
      <c r="A76" s="35" t="s">
        <v>120</v>
      </c>
      <c r="B76" s="32" t="s">
        <v>121</v>
      </c>
      <c r="C76" s="84">
        <f>BPU!C79</f>
        <v>0</v>
      </c>
      <c r="D76" s="84">
        <f>BPU!D79</f>
        <v>0</v>
      </c>
      <c r="E76" s="84">
        <f>BPU!E79</f>
        <v>0</v>
      </c>
      <c r="F76" s="100">
        <v>14.545454545454547</v>
      </c>
      <c r="G76" s="76">
        <f>BPU!H79</f>
        <v>0</v>
      </c>
      <c r="H76" s="76"/>
      <c r="I76" s="76">
        <f t="shared" si="1"/>
        <v>0</v>
      </c>
    </row>
    <row r="77" spans="1:9" x14ac:dyDescent="0.35">
      <c r="A77" s="35" t="s">
        <v>122</v>
      </c>
      <c r="B77" s="32" t="s">
        <v>123</v>
      </c>
      <c r="C77" s="84">
        <f>BPU!C80</f>
        <v>0</v>
      </c>
      <c r="D77" s="84">
        <f>BPU!D80</f>
        <v>0</v>
      </c>
      <c r="E77" s="84">
        <f>BPU!E80</f>
        <v>0</v>
      </c>
      <c r="F77" s="100">
        <v>13.333333333333334</v>
      </c>
      <c r="G77" s="76">
        <f>BPU!H80</f>
        <v>0</v>
      </c>
      <c r="H77" s="76"/>
      <c r="I77" s="76">
        <f t="shared" si="1"/>
        <v>0</v>
      </c>
    </row>
    <row r="78" spans="1:9" x14ac:dyDescent="0.35">
      <c r="A78" s="35" t="s">
        <v>124</v>
      </c>
      <c r="B78" s="32" t="s">
        <v>125</v>
      </c>
      <c r="C78" s="84">
        <f>BPU!C81</f>
        <v>0</v>
      </c>
      <c r="D78" s="84">
        <f>BPU!D81</f>
        <v>0</v>
      </c>
      <c r="E78" s="84">
        <f>BPU!E81</f>
        <v>0</v>
      </c>
      <c r="F78" s="100">
        <v>14.84848484848485</v>
      </c>
      <c r="G78" s="76">
        <f>BPU!H81</f>
        <v>0</v>
      </c>
      <c r="H78" s="76"/>
      <c r="I78" s="76">
        <f t="shared" si="1"/>
        <v>0</v>
      </c>
    </row>
    <row r="79" spans="1:9" x14ac:dyDescent="0.35">
      <c r="A79" s="33" t="s">
        <v>126</v>
      </c>
      <c r="B79" s="34"/>
      <c r="C79" s="85"/>
      <c r="D79" s="85"/>
      <c r="E79" s="85"/>
      <c r="F79" s="68"/>
      <c r="G79" s="75"/>
      <c r="H79" s="75"/>
      <c r="I79" s="75"/>
    </row>
    <row r="80" spans="1:9" x14ac:dyDescent="0.35">
      <c r="A80" s="35" t="s">
        <v>127</v>
      </c>
      <c r="B80" s="32" t="s">
        <v>128</v>
      </c>
      <c r="C80" s="84">
        <f>BPU!C83</f>
        <v>0</v>
      </c>
      <c r="D80" s="84">
        <f>BPU!D83</f>
        <v>0</v>
      </c>
      <c r="E80" s="84">
        <f>BPU!E83</f>
        <v>0</v>
      </c>
      <c r="F80" s="100">
        <v>6.666666666666667</v>
      </c>
      <c r="G80" s="76">
        <f>BPU!H83</f>
        <v>0</v>
      </c>
      <c r="H80" s="76"/>
      <c r="I80" s="76">
        <f t="shared" si="1"/>
        <v>0</v>
      </c>
    </row>
    <row r="81" spans="1:9" x14ac:dyDescent="0.35">
      <c r="A81" s="35" t="s">
        <v>129</v>
      </c>
      <c r="B81" s="32" t="s">
        <v>130</v>
      </c>
      <c r="C81" s="84">
        <f>BPU!C84</f>
        <v>0</v>
      </c>
      <c r="D81" s="84">
        <f>BPU!D84</f>
        <v>0</v>
      </c>
      <c r="E81" s="84">
        <f>BPU!E84</f>
        <v>0</v>
      </c>
      <c r="F81" s="100">
        <v>3.6363636363636367</v>
      </c>
      <c r="G81" s="76">
        <f>BPU!H84</f>
        <v>0</v>
      </c>
      <c r="H81" s="76"/>
      <c r="I81" s="76">
        <f t="shared" si="1"/>
        <v>0</v>
      </c>
    </row>
    <row r="82" spans="1:9" x14ac:dyDescent="0.35">
      <c r="A82" s="35" t="s">
        <v>131</v>
      </c>
      <c r="B82" s="32" t="s">
        <v>132</v>
      </c>
      <c r="C82" s="84">
        <f>BPU!C85</f>
        <v>0</v>
      </c>
      <c r="D82" s="84">
        <f>BPU!D85</f>
        <v>0</v>
      </c>
      <c r="E82" s="84">
        <f>BPU!E85</f>
        <v>0</v>
      </c>
      <c r="F82" s="100">
        <v>6.0606060606060606</v>
      </c>
      <c r="G82" s="76">
        <f>BPU!H85</f>
        <v>0</v>
      </c>
      <c r="H82" s="76"/>
      <c r="I82" s="76">
        <f t="shared" si="1"/>
        <v>0</v>
      </c>
    </row>
    <row r="83" spans="1:9" x14ac:dyDescent="0.35">
      <c r="A83" s="42" t="s">
        <v>133</v>
      </c>
      <c r="B83" s="32" t="s">
        <v>134</v>
      </c>
      <c r="C83" s="84">
        <f>BPU!C86</f>
        <v>0</v>
      </c>
      <c r="D83" s="84">
        <f>BPU!D86</f>
        <v>0</v>
      </c>
      <c r="E83" s="84">
        <f>BPU!E86</f>
        <v>0</v>
      </c>
      <c r="F83" s="100">
        <v>5.454545454545455</v>
      </c>
      <c r="G83" s="76">
        <f>BPU!H86</f>
        <v>0</v>
      </c>
      <c r="H83" s="76"/>
      <c r="I83" s="76">
        <f t="shared" si="1"/>
        <v>0</v>
      </c>
    </row>
    <row r="84" spans="1:9" x14ac:dyDescent="0.35">
      <c r="A84" s="59" t="s">
        <v>135</v>
      </c>
      <c r="B84" s="59"/>
      <c r="C84" s="85"/>
      <c r="D84" s="85"/>
      <c r="E84" s="85"/>
      <c r="F84" s="68"/>
      <c r="G84" s="75"/>
      <c r="H84" s="75"/>
      <c r="I84" s="75"/>
    </row>
    <row r="85" spans="1:9" x14ac:dyDescent="0.35">
      <c r="A85" s="42" t="s">
        <v>136</v>
      </c>
      <c r="B85" s="32" t="s">
        <v>137</v>
      </c>
      <c r="C85" s="84">
        <f>BPU!C88</f>
        <v>0</v>
      </c>
      <c r="D85" s="84">
        <f>BPU!D88</f>
        <v>0</v>
      </c>
      <c r="E85" s="84">
        <f>BPU!E88</f>
        <v>0</v>
      </c>
      <c r="F85" s="100">
        <v>8.1818181818181817</v>
      </c>
      <c r="G85" s="76">
        <f>BPU!H88</f>
        <v>0</v>
      </c>
      <c r="H85" s="76"/>
      <c r="I85" s="76">
        <f t="shared" si="1"/>
        <v>0</v>
      </c>
    </row>
    <row r="86" spans="1:9" x14ac:dyDescent="0.35">
      <c r="A86" s="35" t="s">
        <v>138</v>
      </c>
      <c r="B86" s="32" t="s">
        <v>139</v>
      </c>
      <c r="C86" s="84">
        <f>BPU!C89</f>
        <v>0</v>
      </c>
      <c r="D86" s="84">
        <f>BPU!D89</f>
        <v>0</v>
      </c>
      <c r="E86" s="84">
        <f>BPU!E89</f>
        <v>0</v>
      </c>
      <c r="F86" s="100">
        <v>2.1212121212121211</v>
      </c>
      <c r="G86" s="76">
        <f>BPU!H89</f>
        <v>0</v>
      </c>
      <c r="H86" s="76"/>
      <c r="I86" s="76">
        <f t="shared" si="1"/>
        <v>0</v>
      </c>
    </row>
    <row r="87" spans="1:9" x14ac:dyDescent="0.35">
      <c r="A87" s="33" t="s">
        <v>140</v>
      </c>
      <c r="B87" s="34"/>
      <c r="C87" s="85"/>
      <c r="D87" s="85"/>
      <c r="E87" s="85"/>
      <c r="F87" s="68"/>
      <c r="G87" s="75"/>
      <c r="H87" s="75"/>
      <c r="I87" s="75"/>
    </row>
    <row r="88" spans="1:9" x14ac:dyDescent="0.35">
      <c r="A88" s="35" t="s">
        <v>136</v>
      </c>
      <c r="B88" s="32" t="s">
        <v>141</v>
      </c>
      <c r="C88" s="84">
        <f>BPU!C91</f>
        <v>0</v>
      </c>
      <c r="D88" s="84">
        <f>BPU!D91</f>
        <v>0</v>
      </c>
      <c r="E88" s="84">
        <f>BPU!E91</f>
        <v>0</v>
      </c>
      <c r="F88" s="100">
        <v>1.5151515151515151</v>
      </c>
      <c r="G88" s="76">
        <f>BPU!H91</f>
        <v>0</v>
      </c>
      <c r="H88" s="76"/>
      <c r="I88" s="76">
        <f t="shared" si="1"/>
        <v>0</v>
      </c>
    </row>
    <row r="89" spans="1:9" x14ac:dyDescent="0.35">
      <c r="A89" s="35" t="s">
        <v>138</v>
      </c>
      <c r="B89" s="32" t="s">
        <v>142</v>
      </c>
      <c r="C89" s="84">
        <f>BPU!C92</f>
        <v>0</v>
      </c>
      <c r="D89" s="84">
        <f>BPU!D92</f>
        <v>0</v>
      </c>
      <c r="E89" s="84">
        <f>BPU!E92</f>
        <v>0</v>
      </c>
      <c r="F89" s="100">
        <v>0.30303030303030304</v>
      </c>
      <c r="G89" s="76">
        <f>BPU!H92</f>
        <v>0</v>
      </c>
      <c r="H89" s="76"/>
      <c r="I89" s="76">
        <f t="shared" si="1"/>
        <v>0</v>
      </c>
    </row>
    <row r="90" spans="1:9" x14ac:dyDescent="0.35">
      <c r="A90" s="33" t="s">
        <v>143</v>
      </c>
      <c r="B90" s="34"/>
      <c r="C90" s="85"/>
      <c r="D90" s="85"/>
      <c r="E90" s="85"/>
      <c r="F90" s="68"/>
      <c r="G90" s="75"/>
      <c r="H90" s="75"/>
      <c r="I90" s="75"/>
    </row>
    <row r="91" spans="1:9" x14ac:dyDescent="0.35">
      <c r="A91" s="35" t="s">
        <v>136</v>
      </c>
      <c r="B91" s="32" t="s">
        <v>144</v>
      </c>
      <c r="C91" s="84">
        <f>BPU!C94</f>
        <v>0</v>
      </c>
      <c r="D91" s="84">
        <f>BPU!D94</f>
        <v>0</v>
      </c>
      <c r="E91" s="84">
        <f>BPU!E94</f>
        <v>0</v>
      </c>
      <c r="F91" s="100">
        <v>1.8181818181818183</v>
      </c>
      <c r="G91" s="76">
        <f>BPU!H94</f>
        <v>0</v>
      </c>
      <c r="H91" s="76"/>
      <c r="I91" s="76">
        <f t="shared" si="1"/>
        <v>0</v>
      </c>
    </row>
    <row r="92" spans="1:9" x14ac:dyDescent="0.35">
      <c r="A92" s="35" t="s">
        <v>138</v>
      </c>
      <c r="B92" s="32" t="s">
        <v>145</v>
      </c>
      <c r="C92" s="84">
        <f>BPU!C95</f>
        <v>0</v>
      </c>
      <c r="D92" s="84">
        <f>BPU!D95</f>
        <v>0</v>
      </c>
      <c r="E92" s="84">
        <f>BPU!E95</f>
        <v>0</v>
      </c>
      <c r="F92" s="100">
        <v>0.60606060606060608</v>
      </c>
      <c r="G92" s="76">
        <f>BPU!H95</f>
        <v>0</v>
      </c>
      <c r="H92" s="76"/>
      <c r="I92" s="76">
        <f t="shared" si="1"/>
        <v>0</v>
      </c>
    </row>
    <row r="93" spans="1:9" x14ac:dyDescent="0.35">
      <c r="A93" s="33" t="s">
        <v>146</v>
      </c>
      <c r="B93" s="34"/>
      <c r="C93" s="85"/>
      <c r="D93" s="85"/>
      <c r="E93" s="85"/>
      <c r="F93" s="68"/>
      <c r="G93" s="75"/>
      <c r="H93" s="75"/>
      <c r="I93" s="75"/>
    </row>
    <row r="94" spans="1:9" x14ac:dyDescent="0.35">
      <c r="A94" s="35" t="s">
        <v>147</v>
      </c>
      <c r="B94" s="32" t="s">
        <v>148</v>
      </c>
      <c r="C94" s="84">
        <f>BPU!C97</f>
        <v>0</v>
      </c>
      <c r="D94" s="84">
        <f>BPU!D97</f>
        <v>0</v>
      </c>
      <c r="E94" s="84">
        <f>BPU!E97</f>
        <v>0</v>
      </c>
      <c r="F94" s="100">
        <v>7.8787878787878789</v>
      </c>
      <c r="G94" s="76">
        <f>BPU!H97</f>
        <v>0</v>
      </c>
      <c r="H94" s="76"/>
      <c r="I94" s="76">
        <f t="shared" si="1"/>
        <v>0</v>
      </c>
    </row>
    <row r="95" spans="1:9" x14ac:dyDescent="0.35">
      <c r="A95" s="35" t="s">
        <v>149</v>
      </c>
      <c r="B95" s="32" t="s">
        <v>150</v>
      </c>
      <c r="C95" s="84">
        <f>BPU!C98</f>
        <v>0</v>
      </c>
      <c r="D95" s="84">
        <f>BPU!D98</f>
        <v>0</v>
      </c>
      <c r="E95" s="84">
        <f>BPU!E98</f>
        <v>0</v>
      </c>
      <c r="F95" s="100">
        <v>3.0303030303030303</v>
      </c>
      <c r="G95" s="76">
        <f>BPU!H98</f>
        <v>0</v>
      </c>
      <c r="H95" s="76"/>
      <c r="I95" s="76">
        <f t="shared" si="1"/>
        <v>0</v>
      </c>
    </row>
    <row r="96" spans="1:9" x14ac:dyDescent="0.35">
      <c r="A96" s="33" t="s">
        <v>151</v>
      </c>
      <c r="B96" s="34"/>
      <c r="C96" s="85"/>
      <c r="D96" s="85"/>
      <c r="E96" s="85"/>
      <c r="F96" s="68"/>
      <c r="G96" s="75"/>
      <c r="H96" s="75"/>
      <c r="I96" s="75"/>
    </row>
    <row r="97" spans="1:9" x14ac:dyDescent="0.35">
      <c r="A97" s="35" t="s">
        <v>136</v>
      </c>
      <c r="B97" s="32" t="s">
        <v>152</v>
      </c>
      <c r="C97" s="84">
        <f>BPU!C100</f>
        <v>0</v>
      </c>
      <c r="D97" s="84">
        <f>BPU!D100</f>
        <v>0</v>
      </c>
      <c r="E97" s="84">
        <f>BPU!E100</f>
        <v>0</v>
      </c>
      <c r="F97" s="100">
        <v>39.393939393939398</v>
      </c>
      <c r="G97" s="76">
        <f>BPU!H100</f>
        <v>0</v>
      </c>
      <c r="H97" s="76"/>
      <c r="I97" s="76">
        <f t="shared" si="1"/>
        <v>0</v>
      </c>
    </row>
    <row r="98" spans="1:9" x14ac:dyDescent="0.35">
      <c r="A98" s="35" t="s">
        <v>153</v>
      </c>
      <c r="B98" s="32" t="s">
        <v>154</v>
      </c>
      <c r="C98" s="84">
        <f>BPU!C101</f>
        <v>0</v>
      </c>
      <c r="D98" s="84">
        <f>BPU!D101</f>
        <v>0</v>
      </c>
      <c r="E98" s="84">
        <f>BPU!E101</f>
        <v>0</v>
      </c>
      <c r="F98" s="100">
        <v>2.7272727272727275</v>
      </c>
      <c r="G98" s="76">
        <f>BPU!H101</f>
        <v>0</v>
      </c>
      <c r="H98" s="76"/>
      <c r="I98" s="76">
        <f t="shared" si="1"/>
        <v>0</v>
      </c>
    </row>
    <row r="99" spans="1:9" x14ac:dyDescent="0.35">
      <c r="A99" s="35" t="s">
        <v>155</v>
      </c>
      <c r="B99" s="32" t="s">
        <v>156</v>
      </c>
      <c r="C99" s="84">
        <f>BPU!C102</f>
        <v>0</v>
      </c>
      <c r="D99" s="84">
        <f>BPU!D102</f>
        <v>0</v>
      </c>
      <c r="E99" s="84">
        <f>BPU!E102</f>
        <v>0</v>
      </c>
      <c r="F99" s="100">
        <v>1.2121212121212122</v>
      </c>
      <c r="G99" s="76">
        <f>BPU!H102</f>
        <v>0</v>
      </c>
      <c r="H99" s="76"/>
      <c r="I99" s="76">
        <f t="shared" si="1"/>
        <v>0</v>
      </c>
    </row>
    <row r="100" spans="1:9" x14ac:dyDescent="0.35">
      <c r="A100" s="33" t="s">
        <v>157</v>
      </c>
      <c r="B100" s="34"/>
      <c r="C100" s="85"/>
      <c r="D100" s="85"/>
      <c r="E100" s="85"/>
      <c r="F100" s="68"/>
      <c r="G100" s="75"/>
      <c r="H100" s="75"/>
      <c r="I100" s="75"/>
    </row>
    <row r="101" spans="1:9" x14ac:dyDescent="0.35">
      <c r="A101" s="35" t="s">
        <v>136</v>
      </c>
      <c r="B101" s="32" t="s">
        <v>158</v>
      </c>
      <c r="C101" s="84">
        <f>BPU!C104</f>
        <v>0</v>
      </c>
      <c r="D101" s="84">
        <f>BPU!D104</f>
        <v>0</v>
      </c>
      <c r="E101" s="84">
        <f>BPU!E104</f>
        <v>0</v>
      </c>
      <c r="F101" s="100">
        <v>8.1818181818181817</v>
      </c>
      <c r="G101" s="76">
        <f>BPU!H104</f>
        <v>0</v>
      </c>
      <c r="H101" s="76"/>
      <c r="I101" s="76">
        <f t="shared" si="1"/>
        <v>0</v>
      </c>
    </row>
    <row r="102" spans="1:9" x14ac:dyDescent="0.35">
      <c r="A102" s="33" t="s">
        <v>159</v>
      </c>
      <c r="B102" s="34"/>
      <c r="C102" s="85"/>
      <c r="D102" s="85"/>
      <c r="E102" s="85"/>
      <c r="F102" s="68"/>
      <c r="G102" s="75"/>
      <c r="H102" s="75"/>
      <c r="I102" s="75"/>
    </row>
    <row r="103" spans="1:9" x14ac:dyDescent="0.35">
      <c r="A103" s="35" t="s">
        <v>136</v>
      </c>
      <c r="B103" s="32" t="s">
        <v>160</v>
      </c>
      <c r="C103" s="84">
        <f>BPU!C106</f>
        <v>0</v>
      </c>
      <c r="D103" s="84">
        <f>BPU!D106</f>
        <v>0</v>
      </c>
      <c r="E103" s="84">
        <f>BPU!E106</f>
        <v>0</v>
      </c>
      <c r="F103" s="100">
        <v>39.393939393939398</v>
      </c>
      <c r="G103" s="76">
        <f>BPU!H106</f>
        <v>0</v>
      </c>
      <c r="H103" s="76"/>
      <c r="I103" s="76">
        <f t="shared" si="1"/>
        <v>0</v>
      </c>
    </row>
    <row r="104" spans="1:9" x14ac:dyDescent="0.35">
      <c r="A104" s="33" t="s">
        <v>161</v>
      </c>
      <c r="B104" s="34"/>
      <c r="C104" s="85"/>
      <c r="D104" s="85"/>
      <c r="E104" s="85"/>
      <c r="F104" s="68"/>
      <c r="G104" s="75"/>
      <c r="H104" s="75"/>
      <c r="I104" s="75"/>
    </row>
    <row r="105" spans="1:9" x14ac:dyDescent="0.35">
      <c r="A105" s="35" t="s">
        <v>136</v>
      </c>
      <c r="B105" s="32" t="s">
        <v>162</v>
      </c>
      <c r="C105" s="84">
        <f>BPU!C108</f>
        <v>0</v>
      </c>
      <c r="D105" s="84">
        <f>BPU!D108</f>
        <v>0</v>
      </c>
      <c r="E105" s="84">
        <f>BPU!E108</f>
        <v>0</v>
      </c>
      <c r="F105" s="100">
        <v>6.3636363636363642</v>
      </c>
      <c r="G105" s="76">
        <f>BPU!H108</f>
        <v>0</v>
      </c>
      <c r="H105" s="76"/>
      <c r="I105" s="76">
        <f t="shared" si="1"/>
        <v>0</v>
      </c>
    </row>
    <row r="106" spans="1:9" x14ac:dyDescent="0.35">
      <c r="A106" s="33" t="s">
        <v>163</v>
      </c>
      <c r="B106" s="34"/>
      <c r="C106" s="85"/>
      <c r="D106" s="85"/>
      <c r="E106" s="85"/>
      <c r="F106" s="68"/>
      <c r="G106" s="75"/>
      <c r="H106" s="75"/>
      <c r="I106" s="75"/>
    </row>
    <row r="107" spans="1:9" x14ac:dyDescent="0.35">
      <c r="A107" s="35" t="s">
        <v>136</v>
      </c>
      <c r="B107" s="32" t="s">
        <v>164</v>
      </c>
      <c r="C107" s="84">
        <f>BPU!C110</f>
        <v>0</v>
      </c>
      <c r="D107" s="84">
        <f>BPU!D110</f>
        <v>0</v>
      </c>
      <c r="E107" s="84">
        <f>BPU!E110</f>
        <v>0</v>
      </c>
      <c r="F107" s="100">
        <v>10.303030303030303</v>
      </c>
      <c r="G107" s="76">
        <f>BPU!H110</f>
        <v>0</v>
      </c>
      <c r="H107" s="76"/>
      <c r="I107" s="76">
        <f t="shared" si="1"/>
        <v>0</v>
      </c>
    </row>
    <row r="108" spans="1:9" x14ac:dyDescent="0.35">
      <c r="A108" s="35" t="s">
        <v>165</v>
      </c>
      <c r="B108" s="32" t="s">
        <v>166</v>
      </c>
      <c r="C108" s="84">
        <f>BPU!C111</f>
        <v>0</v>
      </c>
      <c r="D108" s="84">
        <f>BPU!D111</f>
        <v>0</v>
      </c>
      <c r="E108" s="84">
        <f>BPU!E111</f>
        <v>0</v>
      </c>
      <c r="F108" s="100">
        <v>0.60606060606060608</v>
      </c>
      <c r="G108" s="76">
        <f>BPU!H111</f>
        <v>0</v>
      </c>
      <c r="H108" s="76"/>
      <c r="I108" s="76">
        <f t="shared" si="1"/>
        <v>0</v>
      </c>
    </row>
    <row r="109" spans="1:9" x14ac:dyDescent="0.35">
      <c r="A109" s="33" t="s">
        <v>167</v>
      </c>
      <c r="B109" s="34"/>
      <c r="C109" s="85"/>
      <c r="D109" s="85"/>
      <c r="E109" s="85"/>
      <c r="F109" s="68"/>
      <c r="G109" s="75"/>
      <c r="H109" s="75"/>
      <c r="I109" s="75"/>
    </row>
    <row r="110" spans="1:9" x14ac:dyDescent="0.35">
      <c r="A110" s="35" t="s">
        <v>136</v>
      </c>
      <c r="B110" s="32" t="s">
        <v>168</v>
      </c>
      <c r="C110" s="84">
        <f>BPU!C113</f>
        <v>0</v>
      </c>
      <c r="D110" s="84">
        <f>BPU!D113</f>
        <v>0</v>
      </c>
      <c r="E110" s="84">
        <f>BPU!E113</f>
        <v>0</v>
      </c>
      <c r="F110" s="100">
        <v>13.333333333333334</v>
      </c>
      <c r="G110" s="76">
        <f>BPU!H113</f>
        <v>0</v>
      </c>
      <c r="H110" s="76"/>
      <c r="I110" s="76">
        <f t="shared" si="1"/>
        <v>0</v>
      </c>
    </row>
    <row r="111" spans="1:9" x14ac:dyDescent="0.35">
      <c r="A111" s="33" t="s">
        <v>169</v>
      </c>
      <c r="B111" s="34"/>
      <c r="C111" s="85"/>
      <c r="D111" s="85"/>
      <c r="E111" s="85"/>
      <c r="F111" s="68"/>
      <c r="G111" s="75"/>
      <c r="H111" s="75"/>
      <c r="I111" s="75"/>
    </row>
    <row r="112" spans="1:9" x14ac:dyDescent="0.35">
      <c r="A112" s="35" t="s">
        <v>136</v>
      </c>
      <c r="B112" s="32" t="s">
        <v>170</v>
      </c>
      <c r="C112" s="84">
        <f>BPU!C115</f>
        <v>0</v>
      </c>
      <c r="D112" s="84">
        <f>BPU!D115</f>
        <v>0</v>
      </c>
      <c r="E112" s="84">
        <f>BPU!E115</f>
        <v>0</v>
      </c>
      <c r="F112" s="100">
        <v>2.7272727272727275</v>
      </c>
      <c r="G112" s="76">
        <f>BPU!H115</f>
        <v>0</v>
      </c>
      <c r="H112" s="76"/>
      <c r="I112" s="76">
        <f t="shared" si="1"/>
        <v>0</v>
      </c>
    </row>
    <row r="113" spans="1:9" x14ac:dyDescent="0.35">
      <c r="A113" s="33" t="s">
        <v>171</v>
      </c>
      <c r="B113" s="34"/>
      <c r="C113" s="85"/>
      <c r="D113" s="85"/>
      <c r="E113" s="85"/>
      <c r="F113" s="68"/>
      <c r="G113" s="75"/>
      <c r="H113" s="75"/>
      <c r="I113" s="75"/>
    </row>
    <row r="114" spans="1:9" x14ac:dyDescent="0.35">
      <c r="A114" s="35" t="s">
        <v>136</v>
      </c>
      <c r="B114" s="32" t="s">
        <v>172</v>
      </c>
      <c r="C114" s="84">
        <f>BPU!C117</f>
        <v>0</v>
      </c>
      <c r="D114" s="84">
        <f>BPU!D117</f>
        <v>0</v>
      </c>
      <c r="E114" s="84">
        <f>BPU!E117</f>
        <v>0</v>
      </c>
      <c r="F114" s="100">
        <v>20.606060606060606</v>
      </c>
      <c r="G114" s="76">
        <f>BPU!H117</f>
        <v>0</v>
      </c>
      <c r="H114" s="76"/>
      <c r="I114" s="76">
        <f t="shared" si="1"/>
        <v>0</v>
      </c>
    </row>
    <row r="115" spans="1:9" x14ac:dyDescent="0.35">
      <c r="A115" s="33" t="s">
        <v>173</v>
      </c>
      <c r="B115" s="34"/>
      <c r="C115" s="85"/>
      <c r="D115" s="85"/>
      <c r="E115" s="85"/>
      <c r="F115" s="68"/>
      <c r="G115" s="75"/>
      <c r="H115" s="75"/>
      <c r="I115" s="75"/>
    </row>
    <row r="116" spans="1:9" x14ac:dyDescent="0.35">
      <c r="A116" s="35" t="s">
        <v>136</v>
      </c>
      <c r="B116" s="32" t="s">
        <v>174</v>
      </c>
      <c r="C116" s="84">
        <f>BPU!C119</f>
        <v>0</v>
      </c>
      <c r="D116" s="84">
        <f>BPU!D119</f>
        <v>0</v>
      </c>
      <c r="E116" s="84">
        <f>BPU!E119</f>
        <v>0</v>
      </c>
      <c r="F116" s="100">
        <v>6.0606060606060606</v>
      </c>
      <c r="G116" s="76">
        <f>BPU!H119</f>
        <v>0</v>
      </c>
      <c r="H116" s="76"/>
      <c r="I116" s="76">
        <f t="shared" si="1"/>
        <v>0</v>
      </c>
    </row>
    <row r="117" spans="1:9" x14ac:dyDescent="0.35">
      <c r="A117" s="35" t="s">
        <v>165</v>
      </c>
      <c r="B117" s="32" t="s">
        <v>175</v>
      </c>
      <c r="C117" s="84">
        <f>BPU!C120</f>
        <v>0</v>
      </c>
      <c r="D117" s="84">
        <f>BPU!D120</f>
        <v>0</v>
      </c>
      <c r="E117" s="84">
        <f>BPU!E120</f>
        <v>0</v>
      </c>
      <c r="F117" s="100">
        <v>0.60606060606060608</v>
      </c>
      <c r="G117" s="76">
        <f>BPU!H120</f>
        <v>0</v>
      </c>
      <c r="H117" s="76"/>
      <c r="I117" s="76">
        <f t="shared" si="1"/>
        <v>0</v>
      </c>
    </row>
    <row r="118" spans="1:9" x14ac:dyDescent="0.35">
      <c r="A118" s="33" t="s">
        <v>176</v>
      </c>
      <c r="B118" s="34"/>
      <c r="C118" s="85"/>
      <c r="D118" s="85"/>
      <c r="E118" s="85"/>
      <c r="F118" s="68"/>
      <c r="G118" s="75"/>
      <c r="H118" s="75"/>
      <c r="I118" s="75"/>
    </row>
    <row r="119" spans="1:9" x14ac:dyDescent="0.35">
      <c r="A119" s="35" t="s">
        <v>136</v>
      </c>
      <c r="B119" s="32" t="s">
        <v>177</v>
      </c>
      <c r="C119" s="84">
        <f>BPU!C122</f>
        <v>0</v>
      </c>
      <c r="D119" s="84">
        <f>BPU!D122</f>
        <v>0</v>
      </c>
      <c r="E119" s="84">
        <f>BPU!E122</f>
        <v>0</v>
      </c>
      <c r="F119" s="100">
        <v>4.2424242424242422</v>
      </c>
      <c r="G119" s="76">
        <f>BPU!H122</f>
        <v>0</v>
      </c>
      <c r="H119" s="76"/>
      <c r="I119" s="76">
        <f t="shared" si="1"/>
        <v>0</v>
      </c>
    </row>
    <row r="120" spans="1:9" x14ac:dyDescent="0.35">
      <c r="A120" s="35" t="s">
        <v>178</v>
      </c>
      <c r="B120" s="32" t="s">
        <v>179</v>
      </c>
      <c r="C120" s="84">
        <f>BPU!C123</f>
        <v>0</v>
      </c>
      <c r="D120" s="84">
        <f>BPU!D123</f>
        <v>0</v>
      </c>
      <c r="E120" s="84">
        <f>BPU!E123</f>
        <v>0</v>
      </c>
      <c r="F120" s="100">
        <v>1.5151515151515151</v>
      </c>
      <c r="G120" s="76">
        <f>BPU!H123</f>
        <v>0</v>
      </c>
      <c r="H120" s="76"/>
      <c r="I120" s="76">
        <f t="shared" si="1"/>
        <v>0</v>
      </c>
    </row>
    <row r="121" spans="1:9" x14ac:dyDescent="0.35">
      <c r="A121" s="33" t="s">
        <v>180</v>
      </c>
      <c r="B121" s="34"/>
      <c r="C121" s="85"/>
      <c r="D121" s="85"/>
      <c r="E121" s="85"/>
      <c r="F121" s="68"/>
      <c r="G121" s="75"/>
      <c r="H121" s="75"/>
      <c r="I121" s="75"/>
    </row>
    <row r="122" spans="1:9" x14ac:dyDescent="0.35">
      <c r="A122" s="35" t="s">
        <v>136</v>
      </c>
      <c r="B122" s="32" t="s">
        <v>181</v>
      </c>
      <c r="C122" s="84">
        <f>BPU!C125</f>
        <v>0</v>
      </c>
      <c r="D122" s="84">
        <f>BPU!D125</f>
        <v>0</v>
      </c>
      <c r="E122" s="84">
        <f>BPU!E125</f>
        <v>0</v>
      </c>
      <c r="F122" s="100">
        <v>1.8181818181818183</v>
      </c>
      <c r="G122" s="76">
        <f>BPU!H125</f>
        <v>0</v>
      </c>
      <c r="H122" s="76"/>
      <c r="I122" s="76">
        <f t="shared" si="1"/>
        <v>0</v>
      </c>
    </row>
    <row r="123" spans="1:9" x14ac:dyDescent="0.35">
      <c r="A123" s="35" t="s">
        <v>178</v>
      </c>
      <c r="B123" s="32" t="s">
        <v>179</v>
      </c>
      <c r="C123" s="84">
        <f>BPU!C126</f>
        <v>0</v>
      </c>
      <c r="D123" s="84">
        <f>BPU!D126</f>
        <v>0</v>
      </c>
      <c r="E123" s="84">
        <f>BPU!E126</f>
        <v>0</v>
      </c>
      <c r="F123" s="100">
        <v>0</v>
      </c>
      <c r="G123" s="76">
        <f>BPU!H126</f>
        <v>0</v>
      </c>
      <c r="H123" s="76"/>
      <c r="I123" s="76">
        <f t="shared" si="1"/>
        <v>0</v>
      </c>
    </row>
    <row r="124" spans="1:9" x14ac:dyDescent="0.35">
      <c r="A124" s="33" t="s">
        <v>182</v>
      </c>
      <c r="B124" s="34"/>
      <c r="C124" s="85"/>
      <c r="D124" s="85"/>
      <c r="E124" s="85"/>
      <c r="F124" s="68"/>
      <c r="G124" s="75"/>
      <c r="H124" s="75"/>
      <c r="I124" s="75"/>
    </row>
    <row r="125" spans="1:9" x14ac:dyDescent="0.35">
      <c r="A125" s="35" t="s">
        <v>136</v>
      </c>
      <c r="B125" s="32" t="s">
        <v>183</v>
      </c>
      <c r="C125" s="84">
        <f>BPU!C128</f>
        <v>0</v>
      </c>
      <c r="D125" s="84">
        <f>BPU!D128</f>
        <v>0</v>
      </c>
      <c r="E125" s="84">
        <f>BPU!E128</f>
        <v>0</v>
      </c>
      <c r="F125" s="100">
        <v>3.0303030303030303</v>
      </c>
      <c r="G125" s="76">
        <f>BPU!H128</f>
        <v>0</v>
      </c>
      <c r="H125" s="76"/>
      <c r="I125" s="76">
        <f t="shared" si="1"/>
        <v>0</v>
      </c>
    </row>
    <row r="126" spans="1:9" x14ac:dyDescent="0.35">
      <c r="A126" s="35" t="s">
        <v>153</v>
      </c>
      <c r="B126" s="32" t="s">
        <v>184</v>
      </c>
      <c r="C126" s="84">
        <f>BPU!C129</f>
        <v>0</v>
      </c>
      <c r="D126" s="84">
        <f>BPU!D129</f>
        <v>0</v>
      </c>
      <c r="E126" s="84">
        <f>BPU!E129</f>
        <v>0</v>
      </c>
      <c r="F126" s="100">
        <v>2.1212121212121211</v>
      </c>
      <c r="G126" s="76">
        <f>BPU!H129</f>
        <v>0</v>
      </c>
      <c r="H126" s="76"/>
      <c r="I126" s="76">
        <f t="shared" si="1"/>
        <v>0</v>
      </c>
    </row>
    <row r="127" spans="1:9" x14ac:dyDescent="0.35">
      <c r="A127" s="33" t="s">
        <v>185</v>
      </c>
      <c r="B127" s="34"/>
      <c r="C127" s="85"/>
      <c r="D127" s="85"/>
      <c r="E127" s="85"/>
      <c r="F127" s="68"/>
      <c r="G127" s="75"/>
      <c r="H127" s="75"/>
      <c r="I127" s="75"/>
    </row>
    <row r="128" spans="1:9" x14ac:dyDescent="0.35">
      <c r="A128" s="35" t="s">
        <v>136</v>
      </c>
      <c r="B128" s="32" t="s">
        <v>186</v>
      </c>
      <c r="C128" s="84">
        <f>BPU!C131</f>
        <v>0</v>
      </c>
      <c r="D128" s="84">
        <f>BPU!D131</f>
        <v>0</v>
      </c>
      <c r="E128" s="84">
        <f>BPU!E131</f>
        <v>0</v>
      </c>
      <c r="F128" s="100">
        <v>22.121212121212121</v>
      </c>
      <c r="G128" s="76">
        <f>BPU!H131</f>
        <v>0</v>
      </c>
      <c r="H128" s="76"/>
      <c r="I128" s="76">
        <f t="shared" si="1"/>
        <v>0</v>
      </c>
    </row>
    <row r="129" spans="1:9" x14ac:dyDescent="0.35">
      <c r="A129" s="35" t="s">
        <v>153</v>
      </c>
      <c r="B129" s="32" t="s">
        <v>187</v>
      </c>
      <c r="C129" s="84">
        <f>BPU!C132</f>
        <v>0</v>
      </c>
      <c r="D129" s="84">
        <f>BPU!D132</f>
        <v>0</v>
      </c>
      <c r="E129" s="84">
        <f>BPU!E132</f>
        <v>0</v>
      </c>
      <c r="F129" s="100">
        <v>4.8484848484848486</v>
      </c>
      <c r="G129" s="76">
        <f>BPU!H132</f>
        <v>0</v>
      </c>
      <c r="H129" s="76"/>
      <c r="I129" s="76">
        <f t="shared" si="1"/>
        <v>0</v>
      </c>
    </row>
    <row r="130" spans="1:9" x14ac:dyDescent="0.35">
      <c r="A130" s="33" t="s">
        <v>188</v>
      </c>
      <c r="B130" s="34"/>
      <c r="C130" s="85"/>
      <c r="D130" s="85"/>
      <c r="E130" s="85"/>
      <c r="F130" s="68"/>
      <c r="G130" s="75"/>
      <c r="H130" s="75"/>
      <c r="I130" s="75"/>
    </row>
    <row r="131" spans="1:9" x14ac:dyDescent="0.35">
      <c r="A131" s="35" t="s">
        <v>136</v>
      </c>
      <c r="B131" s="32" t="s">
        <v>189</v>
      </c>
      <c r="C131" s="84">
        <f>BPU!C134</f>
        <v>0</v>
      </c>
      <c r="D131" s="84">
        <f>BPU!D134</f>
        <v>0</v>
      </c>
      <c r="E131" s="84">
        <f>BPU!E134</f>
        <v>0</v>
      </c>
      <c r="F131" s="100">
        <v>53.333333333333336</v>
      </c>
      <c r="G131" s="76">
        <f>BPU!H134</f>
        <v>0</v>
      </c>
      <c r="H131" s="76"/>
      <c r="I131" s="76">
        <f t="shared" si="1"/>
        <v>0</v>
      </c>
    </row>
    <row r="132" spans="1:9" x14ac:dyDescent="0.35">
      <c r="A132" s="35" t="s">
        <v>153</v>
      </c>
      <c r="B132" s="32" t="s">
        <v>190</v>
      </c>
      <c r="C132" s="84">
        <f>BPU!C135</f>
        <v>0</v>
      </c>
      <c r="D132" s="84">
        <f>BPU!D135</f>
        <v>0</v>
      </c>
      <c r="E132" s="84">
        <f>BPU!E135</f>
        <v>0</v>
      </c>
      <c r="F132" s="100">
        <v>9.3939393939393945</v>
      </c>
      <c r="G132" s="76">
        <f>BPU!H135</f>
        <v>0</v>
      </c>
      <c r="H132" s="76"/>
      <c r="I132" s="76">
        <f t="shared" si="1"/>
        <v>0</v>
      </c>
    </row>
    <row r="133" spans="1:9" x14ac:dyDescent="0.35">
      <c r="A133" s="33" t="s">
        <v>191</v>
      </c>
      <c r="B133" s="34"/>
      <c r="C133" s="85"/>
      <c r="D133" s="85"/>
      <c r="E133" s="85"/>
      <c r="F133" s="68"/>
      <c r="G133" s="75"/>
      <c r="H133" s="75"/>
      <c r="I133" s="75"/>
    </row>
    <row r="134" spans="1:9" x14ac:dyDescent="0.35">
      <c r="A134" s="35" t="s">
        <v>136</v>
      </c>
      <c r="B134" s="32" t="s">
        <v>192</v>
      </c>
      <c r="C134" s="84">
        <f>BPU!C137</f>
        <v>0</v>
      </c>
      <c r="D134" s="84">
        <f>BPU!D137</f>
        <v>0</v>
      </c>
      <c r="E134" s="84">
        <f>BPU!E137</f>
        <v>0</v>
      </c>
      <c r="F134" s="100">
        <v>13.333333333333334</v>
      </c>
      <c r="G134" s="76">
        <f>BPU!H137</f>
        <v>0</v>
      </c>
      <c r="H134" s="76"/>
      <c r="I134" s="76">
        <f t="shared" si="1"/>
        <v>0</v>
      </c>
    </row>
    <row r="135" spans="1:9" x14ac:dyDescent="0.35">
      <c r="A135" s="35" t="s">
        <v>153</v>
      </c>
      <c r="B135" s="32" t="s">
        <v>190</v>
      </c>
      <c r="C135" s="84">
        <f>BPU!C138</f>
        <v>0</v>
      </c>
      <c r="D135" s="84">
        <f>BPU!D138</f>
        <v>0</v>
      </c>
      <c r="E135" s="84">
        <f>BPU!E138</f>
        <v>0</v>
      </c>
      <c r="F135" s="100">
        <v>0</v>
      </c>
      <c r="G135" s="76">
        <f>BPU!H138</f>
        <v>0</v>
      </c>
      <c r="H135" s="76"/>
      <c r="I135" s="76">
        <f t="shared" si="1"/>
        <v>0</v>
      </c>
    </row>
    <row r="136" spans="1:9" x14ac:dyDescent="0.35">
      <c r="A136" s="33" t="s">
        <v>193</v>
      </c>
      <c r="B136" s="34"/>
      <c r="C136" s="85"/>
      <c r="D136" s="85"/>
      <c r="E136" s="85"/>
      <c r="F136" s="68"/>
      <c r="G136" s="75"/>
      <c r="H136" s="75"/>
      <c r="I136" s="75"/>
    </row>
    <row r="137" spans="1:9" x14ac:dyDescent="0.35">
      <c r="A137" s="35" t="s">
        <v>136</v>
      </c>
      <c r="B137" s="32" t="s">
        <v>194</v>
      </c>
      <c r="C137" s="84">
        <f>BPU!C140</f>
        <v>0</v>
      </c>
      <c r="D137" s="84">
        <f>BPU!D140</f>
        <v>0</v>
      </c>
      <c r="E137" s="84">
        <f>BPU!E140</f>
        <v>0</v>
      </c>
      <c r="F137" s="100">
        <v>4.5454545454545459</v>
      </c>
      <c r="G137" s="76">
        <f>BPU!H140</f>
        <v>0</v>
      </c>
      <c r="H137" s="76"/>
      <c r="I137" s="76">
        <f t="shared" ref="I137:I200" si="2">F137*G137+H137</f>
        <v>0</v>
      </c>
    </row>
    <row r="138" spans="1:9" x14ac:dyDescent="0.35">
      <c r="A138" s="35" t="s">
        <v>153</v>
      </c>
      <c r="B138" s="32" t="s">
        <v>190</v>
      </c>
      <c r="C138" s="84">
        <f>BPU!C141</f>
        <v>0</v>
      </c>
      <c r="D138" s="84">
        <f>BPU!D141</f>
        <v>0</v>
      </c>
      <c r="E138" s="84">
        <f>BPU!E141</f>
        <v>0</v>
      </c>
      <c r="F138" s="100">
        <v>0</v>
      </c>
      <c r="G138" s="76">
        <f>BPU!H141</f>
        <v>0</v>
      </c>
      <c r="H138" s="76"/>
      <c r="I138" s="76">
        <f t="shared" si="2"/>
        <v>0</v>
      </c>
    </row>
    <row r="139" spans="1:9" x14ac:dyDescent="0.35">
      <c r="A139" s="33" t="s">
        <v>195</v>
      </c>
      <c r="B139" s="34"/>
      <c r="C139" s="85"/>
      <c r="D139" s="85"/>
      <c r="E139" s="85"/>
      <c r="F139" s="68"/>
      <c r="G139" s="75"/>
      <c r="H139" s="75"/>
      <c r="I139" s="75"/>
    </row>
    <row r="140" spans="1:9" x14ac:dyDescent="0.35">
      <c r="A140" s="35" t="s">
        <v>136</v>
      </c>
      <c r="B140" s="32" t="s">
        <v>196</v>
      </c>
      <c r="C140" s="84">
        <f>BPU!C143</f>
        <v>0</v>
      </c>
      <c r="D140" s="84">
        <f>BPU!D143</f>
        <v>0</v>
      </c>
      <c r="E140" s="84">
        <f>BPU!E143</f>
        <v>0</v>
      </c>
      <c r="F140" s="100">
        <v>8.4848484848484844</v>
      </c>
      <c r="G140" s="76">
        <f>BPU!H143</f>
        <v>0</v>
      </c>
      <c r="H140" s="76"/>
      <c r="I140" s="76">
        <f t="shared" si="2"/>
        <v>0</v>
      </c>
    </row>
    <row r="141" spans="1:9" x14ac:dyDescent="0.35">
      <c r="A141" s="35" t="s">
        <v>153</v>
      </c>
      <c r="B141" s="32" t="s">
        <v>197</v>
      </c>
      <c r="C141" s="84">
        <f>BPU!C144</f>
        <v>0</v>
      </c>
      <c r="D141" s="84">
        <f>BPU!D144</f>
        <v>0</v>
      </c>
      <c r="E141" s="84">
        <f>BPU!E144</f>
        <v>0</v>
      </c>
      <c r="F141" s="100">
        <v>4.2424242424242422</v>
      </c>
      <c r="G141" s="76">
        <f>BPU!H144</f>
        <v>0</v>
      </c>
      <c r="H141" s="76"/>
      <c r="I141" s="76">
        <f t="shared" si="2"/>
        <v>0</v>
      </c>
    </row>
    <row r="142" spans="1:9" x14ac:dyDescent="0.35">
      <c r="A142" s="35" t="s">
        <v>198</v>
      </c>
      <c r="B142" s="32" t="s">
        <v>199</v>
      </c>
      <c r="C142" s="84">
        <f>BPU!C145</f>
        <v>0</v>
      </c>
      <c r="D142" s="84">
        <f>BPU!D145</f>
        <v>0</v>
      </c>
      <c r="E142" s="84">
        <f>BPU!E145</f>
        <v>0</v>
      </c>
      <c r="F142" s="100">
        <v>2.4242424242424243</v>
      </c>
      <c r="G142" s="76">
        <f>BPU!H145</f>
        <v>0</v>
      </c>
      <c r="H142" s="76"/>
      <c r="I142" s="76">
        <f t="shared" si="2"/>
        <v>0</v>
      </c>
    </row>
    <row r="143" spans="1:9" x14ac:dyDescent="0.35">
      <c r="A143" s="33" t="s">
        <v>200</v>
      </c>
      <c r="B143" s="34"/>
      <c r="C143" s="85"/>
      <c r="D143" s="85"/>
      <c r="E143" s="85"/>
      <c r="F143" s="68"/>
      <c r="G143" s="75"/>
      <c r="H143" s="75"/>
      <c r="I143" s="75"/>
    </row>
    <row r="144" spans="1:9" x14ac:dyDescent="0.35">
      <c r="A144" s="35" t="s">
        <v>136</v>
      </c>
      <c r="B144" s="32" t="s">
        <v>201</v>
      </c>
      <c r="C144" s="84">
        <f>BPU!C147</f>
        <v>0</v>
      </c>
      <c r="D144" s="84">
        <f>BPU!D147</f>
        <v>0</v>
      </c>
      <c r="E144" s="84">
        <f>BPU!E147</f>
        <v>0</v>
      </c>
      <c r="F144" s="100">
        <v>1.5151515151515151</v>
      </c>
      <c r="G144" s="76">
        <f>BPU!H147</f>
        <v>0</v>
      </c>
      <c r="H144" s="76"/>
      <c r="I144" s="76">
        <f t="shared" si="2"/>
        <v>0</v>
      </c>
    </row>
    <row r="145" spans="1:9" x14ac:dyDescent="0.35">
      <c r="A145" s="35" t="s">
        <v>153</v>
      </c>
      <c r="B145" s="32" t="s">
        <v>202</v>
      </c>
      <c r="C145" s="84">
        <f>BPU!C148</f>
        <v>0</v>
      </c>
      <c r="D145" s="84">
        <f>BPU!D148</f>
        <v>0</v>
      </c>
      <c r="E145" s="84">
        <f>BPU!E148</f>
        <v>0</v>
      </c>
      <c r="F145" s="100">
        <v>0.30303030303030304</v>
      </c>
      <c r="G145" s="76">
        <f>BPU!H148</f>
        <v>0</v>
      </c>
      <c r="H145" s="76"/>
      <c r="I145" s="76">
        <f t="shared" si="2"/>
        <v>0</v>
      </c>
    </row>
    <row r="146" spans="1:9" x14ac:dyDescent="0.35">
      <c r="A146" s="33" t="s">
        <v>203</v>
      </c>
      <c r="B146" s="34"/>
      <c r="C146" s="85"/>
      <c r="D146" s="85"/>
      <c r="E146" s="85"/>
      <c r="F146" s="68"/>
      <c r="G146" s="75"/>
      <c r="H146" s="75"/>
      <c r="I146" s="75"/>
    </row>
    <row r="147" spans="1:9" x14ac:dyDescent="0.35">
      <c r="A147" s="35" t="s">
        <v>136</v>
      </c>
      <c r="B147" s="32" t="s">
        <v>204</v>
      </c>
      <c r="C147" s="84">
        <f>BPU!C150</f>
        <v>0</v>
      </c>
      <c r="D147" s="84">
        <f>BPU!D150</f>
        <v>0</v>
      </c>
      <c r="E147" s="84">
        <f>BPU!E150</f>
        <v>0</v>
      </c>
      <c r="F147" s="100">
        <v>5.1515151515151514</v>
      </c>
      <c r="G147" s="76">
        <f>BPU!H150</f>
        <v>0</v>
      </c>
      <c r="H147" s="76"/>
      <c r="I147" s="76">
        <f t="shared" si="2"/>
        <v>0</v>
      </c>
    </row>
    <row r="148" spans="1:9" x14ac:dyDescent="0.35">
      <c r="A148" s="33" t="s">
        <v>205</v>
      </c>
      <c r="B148" s="34"/>
      <c r="C148" s="85"/>
      <c r="D148" s="85"/>
      <c r="E148" s="85"/>
      <c r="F148" s="68"/>
      <c r="G148" s="75"/>
      <c r="H148" s="75"/>
      <c r="I148" s="75"/>
    </row>
    <row r="149" spans="1:9" x14ac:dyDescent="0.35">
      <c r="A149" s="35" t="s">
        <v>136</v>
      </c>
      <c r="B149" s="40">
        <v>45807111</v>
      </c>
      <c r="C149" s="84">
        <f>BPU!C152</f>
        <v>0</v>
      </c>
      <c r="D149" s="84">
        <f>BPU!D152</f>
        <v>0</v>
      </c>
      <c r="E149" s="84">
        <f>BPU!E152</f>
        <v>0</v>
      </c>
      <c r="F149" s="100">
        <v>33.939393939393938</v>
      </c>
      <c r="G149" s="76">
        <f>BPU!H152</f>
        <v>0</v>
      </c>
      <c r="H149" s="76"/>
      <c r="I149" s="76">
        <f t="shared" si="2"/>
        <v>0</v>
      </c>
    </row>
    <row r="150" spans="1:9" x14ac:dyDescent="0.35">
      <c r="A150" s="35" t="s">
        <v>138</v>
      </c>
      <c r="B150" s="40">
        <v>44574302</v>
      </c>
      <c r="C150" s="84">
        <f>BPU!C153</f>
        <v>0</v>
      </c>
      <c r="D150" s="84">
        <f>BPU!D153</f>
        <v>0</v>
      </c>
      <c r="E150" s="84">
        <f>BPU!E153</f>
        <v>0</v>
      </c>
      <c r="F150" s="100">
        <v>1.5151515151515151</v>
      </c>
      <c r="G150" s="76">
        <f>BPU!H153</f>
        <v>0</v>
      </c>
      <c r="H150" s="76"/>
      <c r="I150" s="76">
        <f t="shared" si="2"/>
        <v>0</v>
      </c>
    </row>
    <row r="151" spans="1:9" x14ac:dyDescent="0.35">
      <c r="A151" s="33" t="s">
        <v>206</v>
      </c>
      <c r="B151" s="34"/>
      <c r="C151" s="85"/>
      <c r="D151" s="85"/>
      <c r="E151" s="85"/>
      <c r="F151" s="68"/>
      <c r="G151" s="75"/>
      <c r="H151" s="75"/>
      <c r="I151" s="75"/>
    </row>
    <row r="152" spans="1:9" x14ac:dyDescent="0.35">
      <c r="A152" s="35" t="s">
        <v>136</v>
      </c>
      <c r="B152" s="32" t="s">
        <v>207</v>
      </c>
      <c r="C152" s="84">
        <f>BPU!C155</f>
        <v>0</v>
      </c>
      <c r="D152" s="84">
        <f>BPU!D155</f>
        <v>0</v>
      </c>
      <c r="E152" s="84">
        <f>BPU!E155</f>
        <v>0</v>
      </c>
      <c r="F152" s="100">
        <v>1.8181818181818183</v>
      </c>
      <c r="G152" s="76">
        <f>BPU!H155</f>
        <v>0</v>
      </c>
      <c r="H152" s="76"/>
      <c r="I152" s="76">
        <f t="shared" si="2"/>
        <v>0</v>
      </c>
    </row>
    <row r="153" spans="1:9" x14ac:dyDescent="0.35">
      <c r="A153" s="33" t="s">
        <v>208</v>
      </c>
      <c r="B153" s="34"/>
      <c r="C153" s="85"/>
      <c r="D153" s="85"/>
      <c r="E153" s="85"/>
      <c r="F153" s="68"/>
      <c r="G153" s="75"/>
      <c r="H153" s="75"/>
      <c r="I153" s="75"/>
    </row>
    <row r="154" spans="1:9" x14ac:dyDescent="0.35">
      <c r="A154" s="35" t="s">
        <v>136</v>
      </c>
      <c r="B154" s="32" t="s">
        <v>209</v>
      </c>
      <c r="C154" s="84">
        <f>BPU!C157</f>
        <v>0</v>
      </c>
      <c r="D154" s="84">
        <f>BPU!D157</f>
        <v>0</v>
      </c>
      <c r="E154" s="84">
        <f>BPU!E157</f>
        <v>0</v>
      </c>
      <c r="F154" s="100">
        <v>36.060606060606062</v>
      </c>
      <c r="G154" s="76">
        <f>BPU!H157</f>
        <v>0</v>
      </c>
      <c r="H154" s="76"/>
      <c r="I154" s="76">
        <f t="shared" si="2"/>
        <v>0</v>
      </c>
    </row>
    <row r="155" spans="1:9" x14ac:dyDescent="0.35">
      <c r="A155" s="33" t="s">
        <v>210</v>
      </c>
      <c r="B155" s="34"/>
      <c r="C155" s="85"/>
      <c r="D155" s="85"/>
      <c r="E155" s="85"/>
      <c r="F155" s="68"/>
      <c r="G155" s="75"/>
      <c r="H155" s="75"/>
      <c r="I155" s="75"/>
    </row>
    <row r="156" spans="1:9" ht="15" thickBot="1" x14ac:dyDescent="0.4">
      <c r="A156" s="35" t="s">
        <v>136</v>
      </c>
      <c r="B156" s="32" t="s">
        <v>211</v>
      </c>
      <c r="C156" s="84">
        <f>BPU!C159</f>
        <v>0</v>
      </c>
      <c r="D156" s="84">
        <f>BPU!D159</f>
        <v>0</v>
      </c>
      <c r="E156" s="84">
        <f>BPU!E159</f>
        <v>0</v>
      </c>
      <c r="F156" s="100">
        <v>40</v>
      </c>
      <c r="G156" s="76">
        <f>BPU!H159</f>
        <v>0</v>
      </c>
      <c r="H156" s="76"/>
      <c r="I156" s="76">
        <f t="shared" si="2"/>
        <v>0</v>
      </c>
    </row>
    <row r="157" spans="1:9" x14ac:dyDescent="0.35">
      <c r="A157" s="38" t="s">
        <v>212</v>
      </c>
      <c r="B157" s="39"/>
      <c r="C157" s="85"/>
      <c r="D157" s="85"/>
      <c r="E157" s="85"/>
      <c r="F157" s="68"/>
      <c r="G157" s="75"/>
      <c r="H157" s="75"/>
      <c r="I157" s="75"/>
    </row>
    <row r="158" spans="1:9" x14ac:dyDescent="0.35">
      <c r="A158" s="31" t="s">
        <v>15</v>
      </c>
      <c r="B158" s="32" t="s">
        <v>213</v>
      </c>
      <c r="C158" s="84">
        <f>BPU!C161</f>
        <v>0</v>
      </c>
      <c r="D158" s="84">
        <f>BPU!D161</f>
        <v>0</v>
      </c>
      <c r="E158" s="84">
        <f>BPU!E161</f>
        <v>0</v>
      </c>
      <c r="F158" s="100">
        <v>4.2424242424242422</v>
      </c>
      <c r="G158" s="76">
        <f>BPU!H161</f>
        <v>0</v>
      </c>
      <c r="H158" s="76"/>
      <c r="I158" s="76">
        <f t="shared" si="2"/>
        <v>0</v>
      </c>
    </row>
    <row r="159" spans="1:9" x14ac:dyDescent="0.35">
      <c r="A159" s="31" t="s">
        <v>17</v>
      </c>
      <c r="B159" s="32" t="s">
        <v>214</v>
      </c>
      <c r="C159" s="84">
        <f>BPU!C162</f>
        <v>0</v>
      </c>
      <c r="D159" s="84">
        <f>BPU!D162</f>
        <v>0</v>
      </c>
      <c r="E159" s="84">
        <f>BPU!E162</f>
        <v>0</v>
      </c>
      <c r="F159" s="100">
        <v>3.9393939393939394</v>
      </c>
      <c r="G159" s="76">
        <f>BPU!H162</f>
        <v>0</v>
      </c>
      <c r="H159" s="76"/>
      <c r="I159" s="76">
        <f t="shared" si="2"/>
        <v>0</v>
      </c>
    </row>
    <row r="160" spans="1:9" x14ac:dyDescent="0.35">
      <c r="A160" s="31" t="s">
        <v>19</v>
      </c>
      <c r="B160" s="32" t="s">
        <v>215</v>
      </c>
      <c r="C160" s="84">
        <f>BPU!C163</f>
        <v>0</v>
      </c>
      <c r="D160" s="84">
        <f>BPU!D163</f>
        <v>0</v>
      </c>
      <c r="E160" s="84">
        <f>BPU!E163</f>
        <v>0</v>
      </c>
      <c r="F160" s="100">
        <v>3.9393939393939394</v>
      </c>
      <c r="G160" s="76">
        <f>BPU!H163</f>
        <v>0</v>
      </c>
      <c r="H160" s="76"/>
      <c r="I160" s="76">
        <f t="shared" si="2"/>
        <v>0</v>
      </c>
    </row>
    <row r="161" spans="1:9" x14ac:dyDescent="0.35">
      <c r="A161" s="31" t="s">
        <v>21</v>
      </c>
      <c r="B161" s="32" t="s">
        <v>216</v>
      </c>
      <c r="C161" s="84">
        <f>BPU!C164</f>
        <v>0</v>
      </c>
      <c r="D161" s="84">
        <f>BPU!D164</f>
        <v>0</v>
      </c>
      <c r="E161" s="84">
        <f>BPU!E164</f>
        <v>0</v>
      </c>
      <c r="F161" s="100">
        <v>5.454545454545455</v>
      </c>
      <c r="G161" s="76">
        <f>BPU!H164</f>
        <v>0</v>
      </c>
      <c r="H161" s="76"/>
      <c r="I161" s="76">
        <f t="shared" si="2"/>
        <v>0</v>
      </c>
    </row>
    <row r="162" spans="1:9" x14ac:dyDescent="0.35">
      <c r="A162" s="35" t="s">
        <v>138</v>
      </c>
      <c r="B162" s="32" t="s">
        <v>217</v>
      </c>
      <c r="C162" s="84">
        <f>BPU!C165</f>
        <v>0</v>
      </c>
      <c r="D162" s="84">
        <f>BPU!D165</f>
        <v>0</v>
      </c>
      <c r="E162" s="84">
        <f>BPU!E165</f>
        <v>0</v>
      </c>
      <c r="F162" s="100">
        <v>1.5151515151515151</v>
      </c>
      <c r="G162" s="76">
        <f>BPU!H165</f>
        <v>0</v>
      </c>
      <c r="H162" s="76"/>
      <c r="I162" s="76">
        <f t="shared" si="2"/>
        <v>0</v>
      </c>
    </row>
    <row r="163" spans="1:9" x14ac:dyDescent="0.35">
      <c r="A163" s="35" t="s">
        <v>218</v>
      </c>
      <c r="B163" s="32" t="s">
        <v>219</v>
      </c>
      <c r="C163" s="84">
        <f>BPU!C166</f>
        <v>0</v>
      </c>
      <c r="D163" s="84">
        <f>BPU!D166</f>
        <v>0</v>
      </c>
      <c r="E163" s="84">
        <f>BPU!E166</f>
        <v>0</v>
      </c>
      <c r="F163" s="100">
        <v>0.60606060606060608</v>
      </c>
      <c r="G163" s="76">
        <f>BPU!H166</f>
        <v>0</v>
      </c>
      <c r="H163" s="76"/>
      <c r="I163" s="76">
        <f t="shared" si="2"/>
        <v>0</v>
      </c>
    </row>
    <row r="164" spans="1:9" x14ac:dyDescent="0.35">
      <c r="A164" s="35" t="s">
        <v>220</v>
      </c>
      <c r="B164" s="32" t="s">
        <v>221</v>
      </c>
      <c r="C164" s="84">
        <f>BPU!C167</f>
        <v>0</v>
      </c>
      <c r="D164" s="84">
        <f>BPU!D167</f>
        <v>0</v>
      </c>
      <c r="E164" s="84">
        <f>BPU!E167</f>
        <v>0</v>
      </c>
      <c r="F164" s="100">
        <v>0.90909090909090917</v>
      </c>
      <c r="G164" s="76">
        <f>BPU!H167</f>
        <v>0</v>
      </c>
      <c r="H164" s="76"/>
      <c r="I164" s="76">
        <f t="shared" si="2"/>
        <v>0</v>
      </c>
    </row>
    <row r="165" spans="1:9" x14ac:dyDescent="0.35">
      <c r="A165" s="33" t="s">
        <v>222</v>
      </c>
      <c r="B165" s="34"/>
      <c r="C165" s="85"/>
      <c r="D165" s="85"/>
      <c r="E165" s="85"/>
      <c r="F165" s="68"/>
      <c r="G165" s="75"/>
      <c r="H165" s="75"/>
      <c r="I165" s="75"/>
    </row>
    <row r="166" spans="1:9" x14ac:dyDescent="0.35">
      <c r="A166" s="31" t="s">
        <v>15</v>
      </c>
      <c r="B166" s="32" t="s">
        <v>223</v>
      </c>
      <c r="C166" s="84">
        <f>BPU!C169</f>
        <v>0</v>
      </c>
      <c r="D166" s="84">
        <f>BPU!D169</f>
        <v>0</v>
      </c>
      <c r="E166" s="84">
        <f>BPU!E169</f>
        <v>0</v>
      </c>
      <c r="F166" s="100">
        <v>9.3939393939393945</v>
      </c>
      <c r="G166" s="76">
        <f>BPU!H169</f>
        <v>0</v>
      </c>
      <c r="H166" s="76"/>
      <c r="I166" s="76">
        <f t="shared" si="2"/>
        <v>0</v>
      </c>
    </row>
    <row r="167" spans="1:9" x14ac:dyDescent="0.35">
      <c r="A167" s="31" t="s">
        <v>17</v>
      </c>
      <c r="B167" s="32" t="s">
        <v>224</v>
      </c>
      <c r="C167" s="84">
        <f>BPU!C170</f>
        <v>0</v>
      </c>
      <c r="D167" s="84">
        <f>BPU!D170</f>
        <v>0</v>
      </c>
      <c r="E167" s="84">
        <f>BPU!E170</f>
        <v>0</v>
      </c>
      <c r="F167" s="100">
        <v>8.4848484848484844</v>
      </c>
      <c r="G167" s="76">
        <f>BPU!H170</f>
        <v>0</v>
      </c>
      <c r="H167" s="76"/>
      <c r="I167" s="76">
        <f t="shared" si="2"/>
        <v>0</v>
      </c>
    </row>
    <row r="168" spans="1:9" x14ac:dyDescent="0.35">
      <c r="A168" s="31" t="s">
        <v>19</v>
      </c>
      <c r="B168" s="32" t="s">
        <v>225</v>
      </c>
      <c r="C168" s="84">
        <f>BPU!C171</f>
        <v>0</v>
      </c>
      <c r="D168" s="84">
        <f>BPU!D171</f>
        <v>0</v>
      </c>
      <c r="E168" s="84">
        <f>BPU!E171</f>
        <v>0</v>
      </c>
      <c r="F168" s="100">
        <v>8.1818181818181817</v>
      </c>
      <c r="G168" s="76">
        <f>BPU!H171</f>
        <v>0</v>
      </c>
      <c r="H168" s="76"/>
      <c r="I168" s="76">
        <f t="shared" si="2"/>
        <v>0</v>
      </c>
    </row>
    <row r="169" spans="1:9" x14ac:dyDescent="0.35">
      <c r="A169" s="31" t="s">
        <v>21</v>
      </c>
      <c r="B169" s="32" t="s">
        <v>226</v>
      </c>
      <c r="C169" s="84">
        <f>BPU!C172</f>
        <v>0</v>
      </c>
      <c r="D169" s="84">
        <f>BPU!D172</f>
        <v>0</v>
      </c>
      <c r="E169" s="84">
        <f>BPU!E172</f>
        <v>0</v>
      </c>
      <c r="F169" s="100">
        <v>9.3939393939393945</v>
      </c>
      <c r="G169" s="76">
        <f>BPU!H172</f>
        <v>0</v>
      </c>
      <c r="H169" s="76"/>
      <c r="I169" s="76">
        <f t="shared" si="2"/>
        <v>0</v>
      </c>
    </row>
    <row r="170" spans="1:9" x14ac:dyDescent="0.35">
      <c r="A170" s="35" t="s">
        <v>138</v>
      </c>
      <c r="B170" s="32" t="s">
        <v>227</v>
      </c>
      <c r="C170" s="84">
        <f>BPU!C173</f>
        <v>0</v>
      </c>
      <c r="D170" s="84">
        <f>BPU!D173</f>
        <v>0</v>
      </c>
      <c r="E170" s="84">
        <f>BPU!E173</f>
        <v>0</v>
      </c>
      <c r="F170" s="100">
        <v>0.60606060606060608</v>
      </c>
      <c r="G170" s="76">
        <f>BPU!H173</f>
        <v>0</v>
      </c>
      <c r="H170" s="76"/>
      <c r="I170" s="76">
        <f t="shared" si="2"/>
        <v>0</v>
      </c>
    </row>
    <row r="171" spans="1:9" x14ac:dyDescent="0.35">
      <c r="A171" s="35" t="s">
        <v>218</v>
      </c>
      <c r="B171" s="32" t="s">
        <v>228</v>
      </c>
      <c r="C171" s="84">
        <f>BPU!C174</f>
        <v>0</v>
      </c>
      <c r="D171" s="84">
        <f>BPU!D174</f>
        <v>0</v>
      </c>
      <c r="E171" s="84">
        <f>BPU!E174</f>
        <v>0</v>
      </c>
      <c r="F171" s="100">
        <v>0.60606060606060608</v>
      </c>
      <c r="G171" s="76">
        <f>BPU!H174</f>
        <v>0</v>
      </c>
      <c r="H171" s="76"/>
      <c r="I171" s="76">
        <f t="shared" si="2"/>
        <v>0</v>
      </c>
    </row>
    <row r="172" spans="1:9" x14ac:dyDescent="0.35">
      <c r="A172" s="35" t="s">
        <v>220</v>
      </c>
      <c r="B172" s="32" t="s">
        <v>229</v>
      </c>
      <c r="C172" s="84">
        <f>BPU!C175</f>
        <v>0</v>
      </c>
      <c r="D172" s="84">
        <f>BPU!D175</f>
        <v>0</v>
      </c>
      <c r="E172" s="84">
        <f>BPU!E175</f>
        <v>0</v>
      </c>
      <c r="F172" s="100">
        <v>0.90909090909090917</v>
      </c>
      <c r="G172" s="76">
        <f>BPU!H175</f>
        <v>0</v>
      </c>
      <c r="H172" s="76"/>
      <c r="I172" s="76">
        <f t="shared" si="2"/>
        <v>0</v>
      </c>
    </row>
    <row r="173" spans="1:9" x14ac:dyDescent="0.35">
      <c r="A173" s="33" t="s">
        <v>230</v>
      </c>
      <c r="B173" s="34"/>
      <c r="C173" s="85"/>
      <c r="D173" s="85"/>
      <c r="E173" s="85"/>
      <c r="F173" s="68"/>
      <c r="G173" s="75"/>
      <c r="H173" s="75"/>
      <c r="I173" s="75"/>
    </row>
    <row r="174" spans="1:9" x14ac:dyDescent="0.35">
      <c r="A174" s="31" t="s">
        <v>15</v>
      </c>
      <c r="B174" s="32" t="s">
        <v>231</v>
      </c>
      <c r="C174" s="84">
        <f>BPU!C177</f>
        <v>0</v>
      </c>
      <c r="D174" s="84">
        <f>BPU!D177</f>
        <v>0</v>
      </c>
      <c r="E174" s="84">
        <f>BPU!E177</f>
        <v>0</v>
      </c>
      <c r="F174" s="100">
        <v>16.060606060606062</v>
      </c>
      <c r="G174" s="76">
        <f>BPU!H177</f>
        <v>0</v>
      </c>
      <c r="H174" s="76"/>
      <c r="I174" s="76">
        <f t="shared" si="2"/>
        <v>0</v>
      </c>
    </row>
    <row r="175" spans="1:9" x14ac:dyDescent="0.35">
      <c r="A175" s="31" t="s">
        <v>17</v>
      </c>
      <c r="B175" s="32" t="s">
        <v>232</v>
      </c>
      <c r="C175" s="84">
        <f>BPU!C178</f>
        <v>0</v>
      </c>
      <c r="D175" s="84">
        <f>BPU!D178</f>
        <v>0</v>
      </c>
      <c r="E175" s="84">
        <f>BPU!E178</f>
        <v>0</v>
      </c>
      <c r="F175" s="100">
        <v>21.515151515151516</v>
      </c>
      <c r="G175" s="76">
        <f>BPU!H178</f>
        <v>0</v>
      </c>
      <c r="H175" s="76"/>
      <c r="I175" s="76">
        <f t="shared" si="2"/>
        <v>0</v>
      </c>
    </row>
    <row r="176" spans="1:9" x14ac:dyDescent="0.35">
      <c r="A176" s="31" t="s">
        <v>19</v>
      </c>
      <c r="B176" s="32" t="s">
        <v>233</v>
      </c>
      <c r="C176" s="84">
        <f>BPU!C179</f>
        <v>0</v>
      </c>
      <c r="D176" s="84">
        <f>BPU!D179</f>
        <v>0</v>
      </c>
      <c r="E176" s="84">
        <f>BPU!E179</f>
        <v>0</v>
      </c>
      <c r="F176" s="100">
        <v>15.454545454545455</v>
      </c>
      <c r="G176" s="76">
        <f>BPU!H179</f>
        <v>0</v>
      </c>
      <c r="H176" s="76"/>
      <c r="I176" s="76">
        <f t="shared" si="2"/>
        <v>0</v>
      </c>
    </row>
    <row r="177" spans="1:9" x14ac:dyDescent="0.35">
      <c r="A177" s="31" t="s">
        <v>21</v>
      </c>
      <c r="B177" s="32" t="s">
        <v>234</v>
      </c>
      <c r="C177" s="84">
        <f>BPU!C180</f>
        <v>0</v>
      </c>
      <c r="D177" s="84">
        <f>BPU!D180</f>
        <v>0</v>
      </c>
      <c r="E177" s="84">
        <f>BPU!E180</f>
        <v>0</v>
      </c>
      <c r="F177" s="100">
        <v>16.969696969696969</v>
      </c>
      <c r="G177" s="76">
        <f>BPU!H180</f>
        <v>0</v>
      </c>
      <c r="H177" s="76"/>
      <c r="I177" s="76">
        <f t="shared" si="2"/>
        <v>0</v>
      </c>
    </row>
    <row r="178" spans="1:9" x14ac:dyDescent="0.35">
      <c r="A178" s="35" t="s">
        <v>138</v>
      </c>
      <c r="B178" s="32" t="s">
        <v>235</v>
      </c>
      <c r="C178" s="84">
        <f>BPU!C181</f>
        <v>0</v>
      </c>
      <c r="D178" s="84">
        <f>BPU!D181</f>
        <v>0</v>
      </c>
      <c r="E178" s="84">
        <f>BPU!E181</f>
        <v>0</v>
      </c>
      <c r="F178" s="100">
        <v>3.6363636363636367</v>
      </c>
      <c r="G178" s="76">
        <f>BPU!H181</f>
        <v>0</v>
      </c>
      <c r="H178" s="76"/>
      <c r="I178" s="76">
        <f t="shared" si="2"/>
        <v>0</v>
      </c>
    </row>
    <row r="179" spans="1:9" x14ac:dyDescent="0.35">
      <c r="A179" s="41" t="s">
        <v>236</v>
      </c>
      <c r="B179" s="32" t="s">
        <v>237</v>
      </c>
      <c r="C179" s="84">
        <f>BPU!C182</f>
        <v>0</v>
      </c>
      <c r="D179" s="84">
        <f>BPU!D182</f>
        <v>0</v>
      </c>
      <c r="E179" s="84">
        <f>BPU!E182</f>
        <v>0</v>
      </c>
      <c r="F179" s="100">
        <v>0.90909090909090917</v>
      </c>
      <c r="G179" s="76">
        <f>BPU!H182</f>
        <v>0</v>
      </c>
      <c r="H179" s="76"/>
      <c r="I179" s="76">
        <f t="shared" si="2"/>
        <v>0</v>
      </c>
    </row>
    <row r="180" spans="1:9" x14ac:dyDescent="0.35">
      <c r="A180" s="35" t="s">
        <v>220</v>
      </c>
      <c r="B180" s="32" t="s">
        <v>238</v>
      </c>
      <c r="C180" s="84">
        <f>BPU!C183</f>
        <v>0</v>
      </c>
      <c r="D180" s="84">
        <f>BPU!D183</f>
        <v>0</v>
      </c>
      <c r="E180" s="84">
        <f>BPU!E183</f>
        <v>0</v>
      </c>
      <c r="F180" s="100">
        <v>6.0606060606060606</v>
      </c>
      <c r="G180" s="76">
        <f>BPU!H183</f>
        <v>0</v>
      </c>
      <c r="H180" s="76"/>
      <c r="I180" s="76">
        <f t="shared" si="2"/>
        <v>0</v>
      </c>
    </row>
    <row r="181" spans="1:9" x14ac:dyDescent="0.35">
      <c r="A181" s="35" t="s">
        <v>198</v>
      </c>
      <c r="B181" s="32" t="s">
        <v>239</v>
      </c>
      <c r="C181" s="84">
        <f>BPU!C184</f>
        <v>0</v>
      </c>
      <c r="D181" s="84">
        <f>BPU!D184</f>
        <v>0</v>
      </c>
      <c r="E181" s="84">
        <f>BPU!E184</f>
        <v>0</v>
      </c>
      <c r="F181" s="100">
        <v>1.2121212121212122</v>
      </c>
      <c r="G181" s="76">
        <f>BPU!H184</f>
        <v>0</v>
      </c>
      <c r="H181" s="76"/>
      <c r="I181" s="76">
        <f t="shared" si="2"/>
        <v>0</v>
      </c>
    </row>
    <row r="182" spans="1:9" x14ac:dyDescent="0.35">
      <c r="A182" s="33" t="s">
        <v>240</v>
      </c>
      <c r="B182" s="34"/>
      <c r="C182" s="85"/>
      <c r="D182" s="85"/>
      <c r="E182" s="85"/>
      <c r="F182" s="68"/>
      <c r="G182" s="75"/>
      <c r="H182" s="75"/>
      <c r="I182" s="75"/>
    </row>
    <row r="183" spans="1:9" x14ac:dyDescent="0.35">
      <c r="A183" s="31" t="s">
        <v>15</v>
      </c>
      <c r="B183" s="32" t="s">
        <v>241</v>
      </c>
      <c r="C183" s="84">
        <f>BPU!C186</f>
        <v>0</v>
      </c>
      <c r="D183" s="84">
        <f>BPU!D186</f>
        <v>0</v>
      </c>
      <c r="E183" s="84">
        <f>BPU!E186</f>
        <v>0</v>
      </c>
      <c r="F183" s="100">
        <v>1.8181818181818183</v>
      </c>
      <c r="G183" s="76">
        <f>BPU!H186</f>
        <v>0</v>
      </c>
      <c r="H183" s="76"/>
      <c r="I183" s="76">
        <f t="shared" si="2"/>
        <v>0</v>
      </c>
    </row>
    <row r="184" spans="1:9" x14ac:dyDescent="0.35">
      <c r="A184" s="31" t="s">
        <v>17</v>
      </c>
      <c r="B184" s="32" t="s">
        <v>242</v>
      </c>
      <c r="C184" s="84">
        <f>BPU!C187</f>
        <v>0</v>
      </c>
      <c r="D184" s="84">
        <f>BPU!D187</f>
        <v>0</v>
      </c>
      <c r="E184" s="84">
        <f>BPU!E187</f>
        <v>0</v>
      </c>
      <c r="F184" s="100">
        <v>1.8181818181818183</v>
      </c>
      <c r="G184" s="76">
        <f>BPU!H187</f>
        <v>0</v>
      </c>
      <c r="H184" s="76"/>
      <c r="I184" s="76">
        <f t="shared" si="2"/>
        <v>0</v>
      </c>
    </row>
    <row r="185" spans="1:9" x14ac:dyDescent="0.35">
      <c r="A185" s="31" t="s">
        <v>19</v>
      </c>
      <c r="B185" s="32" t="s">
        <v>243</v>
      </c>
      <c r="C185" s="84">
        <f>BPU!C188</f>
        <v>0</v>
      </c>
      <c r="D185" s="84">
        <f>BPU!D188</f>
        <v>0</v>
      </c>
      <c r="E185" s="84">
        <f>BPU!E188</f>
        <v>0</v>
      </c>
      <c r="F185" s="100">
        <v>1.8181818181818183</v>
      </c>
      <c r="G185" s="76">
        <f>BPU!H188</f>
        <v>0</v>
      </c>
      <c r="H185" s="76"/>
      <c r="I185" s="76">
        <f t="shared" si="2"/>
        <v>0</v>
      </c>
    </row>
    <row r="186" spans="1:9" x14ac:dyDescent="0.35">
      <c r="A186" s="31" t="s">
        <v>21</v>
      </c>
      <c r="B186" s="32" t="s">
        <v>244</v>
      </c>
      <c r="C186" s="84">
        <f>BPU!C189</f>
        <v>0</v>
      </c>
      <c r="D186" s="84">
        <f>BPU!D189</f>
        <v>0</v>
      </c>
      <c r="E186" s="84">
        <f>BPU!E189</f>
        <v>0</v>
      </c>
      <c r="F186" s="100">
        <v>1.8181818181818183</v>
      </c>
      <c r="G186" s="76">
        <f>BPU!H189</f>
        <v>0</v>
      </c>
      <c r="H186" s="76"/>
      <c r="I186" s="76">
        <f t="shared" si="2"/>
        <v>0</v>
      </c>
    </row>
    <row r="187" spans="1:9" x14ac:dyDescent="0.35">
      <c r="A187" s="33" t="s">
        <v>245</v>
      </c>
      <c r="B187" s="34"/>
      <c r="C187" s="85"/>
      <c r="D187" s="85"/>
      <c r="E187" s="85"/>
      <c r="F187" s="68"/>
      <c r="G187" s="75"/>
      <c r="H187" s="75"/>
      <c r="I187" s="75"/>
    </row>
    <row r="188" spans="1:9" x14ac:dyDescent="0.35">
      <c r="A188" s="31" t="s">
        <v>15</v>
      </c>
      <c r="B188" s="32" t="s">
        <v>246</v>
      </c>
      <c r="C188" s="84">
        <f>BPU!C191</f>
        <v>0</v>
      </c>
      <c r="D188" s="84">
        <f>BPU!D191</f>
        <v>0</v>
      </c>
      <c r="E188" s="84">
        <f>BPU!E191</f>
        <v>0</v>
      </c>
      <c r="F188" s="100">
        <v>1.5151515151515151</v>
      </c>
      <c r="G188" s="76">
        <f>BPU!H191</f>
        <v>0</v>
      </c>
      <c r="H188" s="76"/>
      <c r="I188" s="76">
        <f t="shared" si="2"/>
        <v>0</v>
      </c>
    </row>
    <row r="189" spans="1:9" x14ac:dyDescent="0.35">
      <c r="A189" s="31" t="s">
        <v>17</v>
      </c>
      <c r="B189" s="32" t="s">
        <v>247</v>
      </c>
      <c r="C189" s="84">
        <f>BPU!C192</f>
        <v>0</v>
      </c>
      <c r="D189" s="84">
        <f>BPU!D192</f>
        <v>0</v>
      </c>
      <c r="E189" s="84">
        <f>BPU!E192</f>
        <v>0</v>
      </c>
      <c r="F189" s="100">
        <v>1.5151515151515151</v>
      </c>
      <c r="G189" s="76">
        <f>BPU!H192</f>
        <v>0</v>
      </c>
      <c r="H189" s="76"/>
      <c r="I189" s="76">
        <f t="shared" si="2"/>
        <v>0</v>
      </c>
    </row>
    <row r="190" spans="1:9" x14ac:dyDescent="0.35">
      <c r="A190" s="31" t="s">
        <v>19</v>
      </c>
      <c r="B190" s="32" t="s">
        <v>248</v>
      </c>
      <c r="C190" s="84">
        <f>BPU!C193</f>
        <v>0</v>
      </c>
      <c r="D190" s="84">
        <f>BPU!D193</f>
        <v>0</v>
      </c>
      <c r="E190" s="84">
        <f>BPU!E193</f>
        <v>0</v>
      </c>
      <c r="F190" s="100">
        <v>1.5151515151515151</v>
      </c>
      <c r="G190" s="76">
        <f>BPU!H193</f>
        <v>0</v>
      </c>
      <c r="H190" s="76"/>
      <c r="I190" s="76">
        <f t="shared" si="2"/>
        <v>0</v>
      </c>
    </row>
    <row r="191" spans="1:9" x14ac:dyDescent="0.35">
      <c r="A191" s="31" t="s">
        <v>21</v>
      </c>
      <c r="B191" s="32" t="s">
        <v>249</v>
      </c>
      <c r="C191" s="84">
        <f>BPU!C194</f>
        <v>0</v>
      </c>
      <c r="D191" s="84">
        <f>BPU!D194</f>
        <v>0</v>
      </c>
      <c r="E191" s="84">
        <f>BPU!E194</f>
        <v>0</v>
      </c>
      <c r="F191" s="100">
        <v>1.5151515151515151</v>
      </c>
      <c r="G191" s="76">
        <f>BPU!H194</f>
        <v>0</v>
      </c>
      <c r="H191" s="76"/>
      <c r="I191" s="76">
        <f t="shared" si="2"/>
        <v>0</v>
      </c>
    </row>
    <row r="192" spans="1:9" x14ac:dyDescent="0.35">
      <c r="A192" s="35" t="s">
        <v>250</v>
      </c>
      <c r="B192" s="32" t="s">
        <v>251</v>
      </c>
      <c r="C192" s="84">
        <f>BPU!C195</f>
        <v>0</v>
      </c>
      <c r="D192" s="84">
        <f>BPU!D195</f>
        <v>0</v>
      </c>
      <c r="E192" s="84">
        <f>BPU!E195</f>
        <v>0</v>
      </c>
      <c r="F192" s="100">
        <v>0.60606060606060608</v>
      </c>
      <c r="G192" s="76">
        <f>BPU!H195</f>
        <v>0</v>
      </c>
      <c r="H192" s="76"/>
      <c r="I192" s="76">
        <f t="shared" si="2"/>
        <v>0</v>
      </c>
    </row>
    <row r="193" spans="1:9" x14ac:dyDescent="0.35">
      <c r="A193" s="35" t="s">
        <v>155</v>
      </c>
      <c r="B193" s="32" t="s">
        <v>252</v>
      </c>
      <c r="C193" s="84">
        <f>BPU!C196</f>
        <v>0</v>
      </c>
      <c r="D193" s="84">
        <f>BPU!D196</f>
        <v>0</v>
      </c>
      <c r="E193" s="84">
        <f>BPU!E196</f>
        <v>0</v>
      </c>
      <c r="F193" s="100">
        <v>0.90909090909090917</v>
      </c>
      <c r="G193" s="76">
        <f>BPU!H196</f>
        <v>0</v>
      </c>
      <c r="H193" s="76"/>
      <c r="I193" s="76">
        <f t="shared" si="2"/>
        <v>0</v>
      </c>
    </row>
    <row r="194" spans="1:9" x14ac:dyDescent="0.35">
      <c r="A194" s="33" t="s">
        <v>253</v>
      </c>
      <c r="B194" s="34"/>
      <c r="C194" s="85"/>
      <c r="D194" s="85"/>
      <c r="E194" s="85"/>
      <c r="F194" s="68"/>
      <c r="G194" s="75"/>
      <c r="H194" s="75"/>
      <c r="I194" s="75"/>
    </row>
    <row r="195" spans="1:9" x14ac:dyDescent="0.35">
      <c r="A195" s="31" t="s">
        <v>15</v>
      </c>
      <c r="B195" s="32" t="s">
        <v>254</v>
      </c>
      <c r="C195" s="84">
        <f>BPU!C198</f>
        <v>0</v>
      </c>
      <c r="D195" s="84">
        <f>BPU!D198</f>
        <v>0</v>
      </c>
      <c r="E195" s="84">
        <f>BPU!E198</f>
        <v>0</v>
      </c>
      <c r="F195" s="100">
        <v>38.787878787878789</v>
      </c>
      <c r="G195" s="76">
        <f>BPU!H198</f>
        <v>0</v>
      </c>
      <c r="H195" s="76"/>
      <c r="I195" s="76">
        <f t="shared" si="2"/>
        <v>0</v>
      </c>
    </row>
    <row r="196" spans="1:9" x14ac:dyDescent="0.35">
      <c r="A196" s="31" t="s">
        <v>17</v>
      </c>
      <c r="B196" s="32" t="s">
        <v>255</v>
      </c>
      <c r="C196" s="84">
        <f>BPU!C199</f>
        <v>0</v>
      </c>
      <c r="D196" s="84">
        <f>BPU!D199</f>
        <v>0</v>
      </c>
      <c r="E196" s="84">
        <f>BPU!E199</f>
        <v>0</v>
      </c>
      <c r="F196" s="100">
        <v>28.484848484848488</v>
      </c>
      <c r="G196" s="76">
        <f>BPU!H199</f>
        <v>0</v>
      </c>
      <c r="H196" s="76"/>
      <c r="I196" s="76">
        <f t="shared" si="2"/>
        <v>0</v>
      </c>
    </row>
    <row r="197" spans="1:9" x14ac:dyDescent="0.35">
      <c r="A197" s="31" t="s">
        <v>19</v>
      </c>
      <c r="B197" s="32" t="s">
        <v>256</v>
      </c>
      <c r="C197" s="84">
        <f>BPU!C200</f>
        <v>0</v>
      </c>
      <c r="D197" s="84">
        <f>BPU!D200</f>
        <v>0</v>
      </c>
      <c r="E197" s="84">
        <f>BPU!E200</f>
        <v>0</v>
      </c>
      <c r="F197" s="100">
        <v>31.515151515151516</v>
      </c>
      <c r="G197" s="76">
        <f>BPU!H200</f>
        <v>0</v>
      </c>
      <c r="H197" s="76"/>
      <c r="I197" s="76">
        <f t="shared" si="2"/>
        <v>0</v>
      </c>
    </row>
    <row r="198" spans="1:9" x14ac:dyDescent="0.35">
      <c r="A198" s="31" t="s">
        <v>21</v>
      </c>
      <c r="B198" s="32" t="s">
        <v>257</v>
      </c>
      <c r="C198" s="84">
        <f>BPU!C201</f>
        <v>0</v>
      </c>
      <c r="D198" s="84">
        <f>BPU!D201</f>
        <v>0</v>
      </c>
      <c r="E198" s="84">
        <f>BPU!E201</f>
        <v>0</v>
      </c>
      <c r="F198" s="100">
        <v>30.303030303030305</v>
      </c>
      <c r="G198" s="76">
        <f>BPU!H201</f>
        <v>0</v>
      </c>
      <c r="H198" s="76"/>
      <c r="I198" s="76">
        <f t="shared" si="2"/>
        <v>0</v>
      </c>
    </row>
    <row r="199" spans="1:9" x14ac:dyDescent="0.35">
      <c r="A199" s="35" t="s">
        <v>258</v>
      </c>
      <c r="B199" s="32" t="s">
        <v>259</v>
      </c>
      <c r="C199" s="84">
        <f>BPU!C202</f>
        <v>0</v>
      </c>
      <c r="D199" s="84">
        <f>BPU!D202</f>
        <v>0</v>
      </c>
      <c r="E199" s="84">
        <f>BPU!E202</f>
        <v>0</v>
      </c>
      <c r="F199" s="100">
        <v>1.8181818181818183</v>
      </c>
      <c r="G199" s="76">
        <f>BPU!H202</f>
        <v>0</v>
      </c>
      <c r="H199" s="76"/>
      <c r="I199" s="76">
        <f t="shared" si="2"/>
        <v>0</v>
      </c>
    </row>
    <row r="200" spans="1:9" x14ac:dyDescent="0.35">
      <c r="A200" s="35" t="s">
        <v>260</v>
      </c>
      <c r="B200" s="32" t="s">
        <v>261</v>
      </c>
      <c r="C200" s="84">
        <f>BPU!C203</f>
        <v>0</v>
      </c>
      <c r="D200" s="84">
        <f>BPU!D203</f>
        <v>0</v>
      </c>
      <c r="E200" s="84">
        <f>BPU!E203</f>
        <v>0</v>
      </c>
      <c r="F200" s="100">
        <v>1.5151515151515151</v>
      </c>
      <c r="G200" s="76">
        <f>BPU!H203</f>
        <v>0</v>
      </c>
      <c r="H200" s="76"/>
      <c r="I200" s="76">
        <f t="shared" si="2"/>
        <v>0</v>
      </c>
    </row>
    <row r="201" spans="1:9" x14ac:dyDescent="0.35">
      <c r="A201" s="35" t="s">
        <v>262</v>
      </c>
      <c r="B201" s="32" t="s">
        <v>263</v>
      </c>
      <c r="C201" s="84">
        <f>BPU!C204</f>
        <v>0</v>
      </c>
      <c r="D201" s="84">
        <f>BPU!D204</f>
        <v>0</v>
      </c>
      <c r="E201" s="84">
        <f>BPU!E204</f>
        <v>0</v>
      </c>
      <c r="F201" s="100">
        <v>2.4242424242424243</v>
      </c>
      <c r="G201" s="76">
        <f>BPU!H204</f>
        <v>0</v>
      </c>
      <c r="H201" s="76"/>
      <c r="I201" s="76">
        <f t="shared" ref="I201:I264" si="3">F201*G201+H201</f>
        <v>0</v>
      </c>
    </row>
    <row r="202" spans="1:9" x14ac:dyDescent="0.35">
      <c r="A202" s="35" t="s">
        <v>264</v>
      </c>
      <c r="B202" s="32" t="s">
        <v>265</v>
      </c>
      <c r="C202" s="84">
        <f>BPU!C205</f>
        <v>0</v>
      </c>
      <c r="D202" s="84">
        <f>BPU!D205</f>
        <v>0</v>
      </c>
      <c r="E202" s="84">
        <f>BPU!E205</f>
        <v>0</v>
      </c>
      <c r="F202" s="100">
        <v>2.7272727272727275</v>
      </c>
      <c r="G202" s="76">
        <f>BPU!H205</f>
        <v>0</v>
      </c>
      <c r="H202" s="76"/>
      <c r="I202" s="76">
        <f t="shared" si="3"/>
        <v>0</v>
      </c>
    </row>
    <row r="203" spans="1:9" x14ac:dyDescent="0.35">
      <c r="A203" s="35" t="s">
        <v>153</v>
      </c>
      <c r="B203" s="32" t="s">
        <v>266</v>
      </c>
      <c r="C203" s="84">
        <f>BPU!C206</f>
        <v>0</v>
      </c>
      <c r="D203" s="84">
        <f>BPU!D206</f>
        <v>0</v>
      </c>
      <c r="E203" s="84">
        <f>BPU!E206</f>
        <v>0</v>
      </c>
      <c r="F203" s="100">
        <v>3.3333333333333335</v>
      </c>
      <c r="G203" s="76">
        <f>BPU!H206</f>
        <v>0</v>
      </c>
      <c r="H203" s="76"/>
      <c r="I203" s="76">
        <f t="shared" si="3"/>
        <v>0</v>
      </c>
    </row>
    <row r="204" spans="1:9" x14ac:dyDescent="0.35">
      <c r="A204" s="35" t="s">
        <v>267</v>
      </c>
      <c r="B204" s="32" t="s">
        <v>268</v>
      </c>
      <c r="C204" s="84">
        <f>BPU!C207</f>
        <v>0</v>
      </c>
      <c r="D204" s="84">
        <f>BPU!D207</f>
        <v>0</v>
      </c>
      <c r="E204" s="84">
        <f>BPU!E207</f>
        <v>0</v>
      </c>
      <c r="F204" s="100">
        <v>3.3333333333333335</v>
      </c>
      <c r="G204" s="76">
        <f>BPU!H207</f>
        <v>0</v>
      </c>
      <c r="H204" s="76"/>
      <c r="I204" s="76">
        <f t="shared" si="3"/>
        <v>0</v>
      </c>
    </row>
    <row r="205" spans="1:9" x14ac:dyDescent="0.35">
      <c r="A205" s="35" t="s">
        <v>269</v>
      </c>
      <c r="B205" s="32" t="s">
        <v>270</v>
      </c>
      <c r="C205" s="84">
        <f>BPU!C208</f>
        <v>0</v>
      </c>
      <c r="D205" s="84">
        <f>BPU!D208</f>
        <v>0</v>
      </c>
      <c r="E205" s="84">
        <f>BPU!E208</f>
        <v>0</v>
      </c>
      <c r="F205" s="100">
        <v>6.0606060606060606</v>
      </c>
      <c r="G205" s="76">
        <f>BPU!H208</f>
        <v>0</v>
      </c>
      <c r="H205" s="76"/>
      <c r="I205" s="76">
        <f t="shared" si="3"/>
        <v>0</v>
      </c>
    </row>
    <row r="206" spans="1:9" x14ac:dyDescent="0.35">
      <c r="A206" s="35" t="s">
        <v>220</v>
      </c>
      <c r="B206" s="32" t="s">
        <v>271</v>
      </c>
      <c r="C206" s="84">
        <f>BPU!C209</f>
        <v>0</v>
      </c>
      <c r="D206" s="84">
        <f>BPU!D209</f>
        <v>0</v>
      </c>
      <c r="E206" s="84">
        <f>BPU!E209</f>
        <v>0</v>
      </c>
      <c r="F206" s="100">
        <v>17.575757575757578</v>
      </c>
      <c r="G206" s="76">
        <f>BPU!H209</f>
        <v>0</v>
      </c>
      <c r="H206" s="76"/>
      <c r="I206" s="76">
        <f t="shared" si="3"/>
        <v>0</v>
      </c>
    </row>
    <row r="207" spans="1:9" x14ac:dyDescent="0.35">
      <c r="A207" s="33" t="s">
        <v>272</v>
      </c>
      <c r="B207" s="34"/>
      <c r="C207" s="85"/>
      <c r="D207" s="85"/>
      <c r="E207" s="85"/>
      <c r="F207" s="68"/>
      <c r="G207" s="75"/>
      <c r="H207" s="75"/>
      <c r="I207" s="75"/>
    </row>
    <row r="208" spans="1:9" x14ac:dyDescent="0.35">
      <c r="A208" s="31" t="s">
        <v>15</v>
      </c>
      <c r="B208" s="32" t="s">
        <v>273</v>
      </c>
      <c r="C208" s="84">
        <f>BPU!C211</f>
        <v>0</v>
      </c>
      <c r="D208" s="84">
        <f>BPU!D211</f>
        <v>0</v>
      </c>
      <c r="E208" s="84">
        <f>BPU!E211</f>
        <v>0</v>
      </c>
      <c r="F208" s="100">
        <v>14.545454545454547</v>
      </c>
      <c r="G208" s="76">
        <f>BPU!H211</f>
        <v>0</v>
      </c>
      <c r="H208" s="76"/>
      <c r="I208" s="76">
        <f t="shared" si="3"/>
        <v>0</v>
      </c>
    </row>
    <row r="209" spans="1:9" x14ac:dyDescent="0.35">
      <c r="A209" s="31" t="s">
        <v>17</v>
      </c>
      <c r="B209" s="32" t="s">
        <v>274</v>
      </c>
      <c r="C209" s="84">
        <f>BPU!C212</f>
        <v>0</v>
      </c>
      <c r="D209" s="84">
        <f>BPU!D212</f>
        <v>0</v>
      </c>
      <c r="E209" s="84">
        <f>BPU!E212</f>
        <v>0</v>
      </c>
      <c r="F209" s="100">
        <v>9.3939393939393945</v>
      </c>
      <c r="G209" s="76">
        <f>BPU!H212</f>
        <v>0</v>
      </c>
      <c r="H209" s="76"/>
      <c r="I209" s="76">
        <f t="shared" si="3"/>
        <v>0</v>
      </c>
    </row>
    <row r="210" spans="1:9" x14ac:dyDescent="0.35">
      <c r="A210" s="31" t="s">
        <v>19</v>
      </c>
      <c r="B210" s="32" t="s">
        <v>275</v>
      </c>
      <c r="C210" s="84">
        <f>BPU!C213</f>
        <v>0</v>
      </c>
      <c r="D210" s="84">
        <f>BPU!D213</f>
        <v>0</v>
      </c>
      <c r="E210" s="84">
        <f>BPU!E213</f>
        <v>0</v>
      </c>
      <c r="F210" s="100">
        <v>11.212121212121213</v>
      </c>
      <c r="G210" s="76">
        <f>BPU!H213</f>
        <v>0</v>
      </c>
      <c r="H210" s="76"/>
      <c r="I210" s="76">
        <f t="shared" si="3"/>
        <v>0</v>
      </c>
    </row>
    <row r="211" spans="1:9" x14ac:dyDescent="0.35">
      <c r="A211" s="31" t="s">
        <v>21</v>
      </c>
      <c r="B211" s="32" t="s">
        <v>276</v>
      </c>
      <c r="C211" s="84">
        <f>BPU!C214</f>
        <v>0</v>
      </c>
      <c r="D211" s="84">
        <f>BPU!D214</f>
        <v>0</v>
      </c>
      <c r="E211" s="84">
        <f>BPU!E214</f>
        <v>0</v>
      </c>
      <c r="F211" s="100">
        <v>10</v>
      </c>
      <c r="G211" s="76">
        <f>BPU!H214</f>
        <v>0</v>
      </c>
      <c r="H211" s="76"/>
      <c r="I211" s="76">
        <f t="shared" si="3"/>
        <v>0</v>
      </c>
    </row>
    <row r="212" spans="1:9" x14ac:dyDescent="0.35">
      <c r="A212" s="33" t="s">
        <v>277</v>
      </c>
      <c r="B212" s="34"/>
      <c r="C212" s="85"/>
      <c r="D212" s="85"/>
      <c r="E212" s="85"/>
      <c r="F212" s="68"/>
      <c r="G212" s="75"/>
      <c r="H212" s="75"/>
      <c r="I212" s="75"/>
    </row>
    <row r="213" spans="1:9" x14ac:dyDescent="0.35">
      <c r="A213" s="31" t="s">
        <v>15</v>
      </c>
      <c r="B213" s="32" t="s">
        <v>278</v>
      </c>
      <c r="C213" s="84">
        <f>BPU!C216</f>
        <v>0</v>
      </c>
      <c r="D213" s="84">
        <f>BPU!D216</f>
        <v>0</v>
      </c>
      <c r="E213" s="84">
        <f>BPU!E216</f>
        <v>0</v>
      </c>
      <c r="F213" s="100">
        <v>3.3333333333333335</v>
      </c>
      <c r="G213" s="76">
        <f>BPU!H216</f>
        <v>0</v>
      </c>
      <c r="H213" s="76"/>
      <c r="I213" s="76">
        <f t="shared" si="3"/>
        <v>0</v>
      </c>
    </row>
    <row r="214" spans="1:9" x14ac:dyDescent="0.35">
      <c r="A214" s="31" t="s">
        <v>17</v>
      </c>
      <c r="B214" s="32" t="s">
        <v>279</v>
      </c>
      <c r="C214" s="84">
        <f>BPU!C217</f>
        <v>0</v>
      </c>
      <c r="D214" s="84">
        <f>BPU!D217</f>
        <v>0</v>
      </c>
      <c r="E214" s="84">
        <f>BPU!E217</f>
        <v>0</v>
      </c>
      <c r="F214" s="100">
        <v>2.4242424242424243</v>
      </c>
      <c r="G214" s="76">
        <f>BPU!H217</f>
        <v>0</v>
      </c>
      <c r="H214" s="76"/>
      <c r="I214" s="76">
        <f t="shared" si="3"/>
        <v>0</v>
      </c>
    </row>
    <row r="215" spans="1:9" x14ac:dyDescent="0.35">
      <c r="A215" s="31" t="s">
        <v>19</v>
      </c>
      <c r="B215" s="32" t="s">
        <v>280</v>
      </c>
      <c r="C215" s="84">
        <f>BPU!C218</f>
        <v>0</v>
      </c>
      <c r="D215" s="84">
        <f>BPU!D218</f>
        <v>0</v>
      </c>
      <c r="E215" s="84">
        <f>BPU!E218</f>
        <v>0</v>
      </c>
      <c r="F215" s="100">
        <v>2.4242424242424243</v>
      </c>
      <c r="G215" s="76">
        <f>BPU!H218</f>
        <v>0</v>
      </c>
      <c r="H215" s="76"/>
      <c r="I215" s="76">
        <f t="shared" si="3"/>
        <v>0</v>
      </c>
    </row>
    <row r="216" spans="1:9" x14ac:dyDescent="0.35">
      <c r="A216" s="31" t="s">
        <v>21</v>
      </c>
      <c r="B216" s="32" t="s">
        <v>281</v>
      </c>
      <c r="C216" s="84">
        <f>BPU!C219</f>
        <v>0</v>
      </c>
      <c r="D216" s="84">
        <f>BPU!D219</f>
        <v>0</v>
      </c>
      <c r="E216" s="84">
        <f>BPU!E219</f>
        <v>0</v>
      </c>
      <c r="F216" s="100">
        <v>2.7272727272727275</v>
      </c>
      <c r="G216" s="76">
        <f>BPU!H219</f>
        <v>0</v>
      </c>
      <c r="H216" s="76"/>
      <c r="I216" s="76">
        <f t="shared" si="3"/>
        <v>0</v>
      </c>
    </row>
    <row r="217" spans="1:9" x14ac:dyDescent="0.35">
      <c r="A217" s="35" t="s">
        <v>269</v>
      </c>
      <c r="B217" s="32" t="s">
        <v>282</v>
      </c>
      <c r="C217" s="84">
        <f>BPU!C220</f>
        <v>0</v>
      </c>
      <c r="D217" s="84">
        <f>BPU!D220</f>
        <v>0</v>
      </c>
      <c r="E217" s="84">
        <f>BPU!E220</f>
        <v>0</v>
      </c>
      <c r="F217" s="100">
        <v>0.60606060606060608</v>
      </c>
      <c r="G217" s="76">
        <f>BPU!H220</f>
        <v>0</v>
      </c>
      <c r="H217" s="76"/>
      <c r="I217" s="76">
        <f t="shared" si="3"/>
        <v>0</v>
      </c>
    </row>
    <row r="218" spans="1:9" x14ac:dyDescent="0.35">
      <c r="A218" s="35" t="s">
        <v>220</v>
      </c>
      <c r="B218" s="32" t="s">
        <v>283</v>
      </c>
      <c r="C218" s="84">
        <f>BPU!C221</f>
        <v>0</v>
      </c>
      <c r="D218" s="84">
        <f>BPU!D221</f>
        <v>0</v>
      </c>
      <c r="E218" s="84">
        <f>BPU!E221</f>
        <v>0</v>
      </c>
      <c r="F218" s="100">
        <v>0.60606060606060608</v>
      </c>
      <c r="G218" s="76">
        <f>BPU!H221</f>
        <v>0</v>
      </c>
      <c r="H218" s="76"/>
      <c r="I218" s="76">
        <f t="shared" si="3"/>
        <v>0</v>
      </c>
    </row>
    <row r="219" spans="1:9" x14ac:dyDescent="0.35">
      <c r="A219" s="33" t="s">
        <v>284</v>
      </c>
      <c r="B219" s="34"/>
      <c r="C219" s="85"/>
      <c r="D219" s="85"/>
      <c r="E219" s="85"/>
      <c r="F219" s="68"/>
      <c r="G219" s="75"/>
      <c r="H219" s="75"/>
      <c r="I219" s="75"/>
    </row>
    <row r="220" spans="1:9" x14ac:dyDescent="0.35">
      <c r="A220" s="31" t="s">
        <v>15</v>
      </c>
      <c r="B220" s="32" t="s">
        <v>285</v>
      </c>
      <c r="C220" s="84">
        <f>BPU!C223</f>
        <v>0</v>
      </c>
      <c r="D220" s="84">
        <f>BPU!D223</f>
        <v>0</v>
      </c>
      <c r="E220" s="84">
        <f>BPU!E223</f>
        <v>0</v>
      </c>
      <c r="F220" s="100">
        <v>17.878787878787879</v>
      </c>
      <c r="G220" s="76">
        <f>BPU!H223</f>
        <v>0</v>
      </c>
      <c r="H220" s="76"/>
      <c r="I220" s="76">
        <f t="shared" si="3"/>
        <v>0</v>
      </c>
    </row>
    <row r="221" spans="1:9" x14ac:dyDescent="0.35">
      <c r="A221" s="31" t="s">
        <v>17</v>
      </c>
      <c r="B221" s="32" t="s">
        <v>286</v>
      </c>
      <c r="C221" s="84">
        <f>BPU!C224</f>
        <v>0</v>
      </c>
      <c r="D221" s="84">
        <f>BPU!D224</f>
        <v>0</v>
      </c>
      <c r="E221" s="84">
        <f>BPU!E224</f>
        <v>0</v>
      </c>
      <c r="F221" s="100">
        <v>13.030303030303031</v>
      </c>
      <c r="G221" s="76">
        <f>BPU!H224</f>
        <v>0</v>
      </c>
      <c r="H221" s="76"/>
      <c r="I221" s="76">
        <f t="shared" si="3"/>
        <v>0</v>
      </c>
    </row>
    <row r="222" spans="1:9" x14ac:dyDescent="0.35">
      <c r="A222" s="31" t="s">
        <v>19</v>
      </c>
      <c r="B222" s="32" t="s">
        <v>287</v>
      </c>
      <c r="C222" s="84">
        <f>BPU!C225</f>
        <v>0</v>
      </c>
      <c r="D222" s="84">
        <f>BPU!D225</f>
        <v>0</v>
      </c>
      <c r="E222" s="84">
        <f>BPU!E225</f>
        <v>0</v>
      </c>
      <c r="F222" s="100">
        <v>14.242424242424244</v>
      </c>
      <c r="G222" s="76">
        <f>BPU!H225</f>
        <v>0</v>
      </c>
      <c r="H222" s="76"/>
      <c r="I222" s="76">
        <f t="shared" si="3"/>
        <v>0</v>
      </c>
    </row>
    <row r="223" spans="1:9" x14ac:dyDescent="0.35">
      <c r="A223" s="31" t="s">
        <v>21</v>
      </c>
      <c r="B223" s="32" t="s">
        <v>288</v>
      </c>
      <c r="C223" s="84">
        <f>BPU!C226</f>
        <v>0</v>
      </c>
      <c r="D223" s="84">
        <f>BPU!D226</f>
        <v>0</v>
      </c>
      <c r="E223" s="84">
        <f>BPU!E226</f>
        <v>0</v>
      </c>
      <c r="F223" s="100">
        <v>13.030303030303031</v>
      </c>
      <c r="G223" s="76">
        <f>BPU!H226</f>
        <v>0</v>
      </c>
      <c r="H223" s="76"/>
      <c r="I223" s="76">
        <f t="shared" si="3"/>
        <v>0</v>
      </c>
    </row>
    <row r="224" spans="1:9" x14ac:dyDescent="0.35">
      <c r="A224" s="35" t="s">
        <v>289</v>
      </c>
      <c r="B224" s="32" t="s">
        <v>290</v>
      </c>
      <c r="C224" s="84">
        <f>BPU!C227</f>
        <v>0</v>
      </c>
      <c r="D224" s="84">
        <f>BPU!D227</f>
        <v>0</v>
      </c>
      <c r="E224" s="84">
        <f>BPU!E227</f>
        <v>0</v>
      </c>
      <c r="F224" s="100">
        <v>1.2121212121212122</v>
      </c>
      <c r="G224" s="76">
        <f>BPU!H227</f>
        <v>0</v>
      </c>
      <c r="H224" s="76"/>
      <c r="I224" s="76">
        <f t="shared" si="3"/>
        <v>0</v>
      </c>
    </row>
    <row r="225" spans="1:9" x14ac:dyDescent="0.35">
      <c r="A225" s="35" t="s">
        <v>291</v>
      </c>
      <c r="B225" s="32" t="s">
        <v>292</v>
      </c>
      <c r="C225" s="84">
        <f>BPU!C228</f>
        <v>0</v>
      </c>
      <c r="D225" s="84">
        <f>BPU!D228</f>
        <v>0</v>
      </c>
      <c r="E225" s="84">
        <f>BPU!E228</f>
        <v>0</v>
      </c>
      <c r="F225" s="100">
        <v>2.1212121212121211</v>
      </c>
      <c r="G225" s="76">
        <f>BPU!H228</f>
        <v>0</v>
      </c>
      <c r="H225" s="76"/>
      <c r="I225" s="76">
        <f t="shared" si="3"/>
        <v>0</v>
      </c>
    </row>
    <row r="226" spans="1:9" x14ac:dyDescent="0.35">
      <c r="A226" s="33" t="s">
        <v>293</v>
      </c>
      <c r="B226" s="34"/>
      <c r="C226" s="85"/>
      <c r="D226" s="85"/>
      <c r="E226" s="85"/>
      <c r="F226" s="68"/>
      <c r="G226" s="75"/>
      <c r="H226" s="75"/>
      <c r="I226" s="75"/>
    </row>
    <row r="227" spans="1:9" x14ac:dyDescent="0.35">
      <c r="A227" s="31" t="s">
        <v>15</v>
      </c>
      <c r="B227" s="32" t="s">
        <v>294</v>
      </c>
      <c r="C227" s="84">
        <f>BPU!C230</f>
        <v>0</v>
      </c>
      <c r="D227" s="84">
        <f>BPU!D230</f>
        <v>0</v>
      </c>
      <c r="E227" s="84">
        <f>BPU!E230</f>
        <v>0</v>
      </c>
      <c r="F227" s="100">
        <v>2.4242424242424243</v>
      </c>
      <c r="G227" s="76">
        <f>BPU!H230</f>
        <v>0</v>
      </c>
      <c r="H227" s="76"/>
      <c r="I227" s="76">
        <f t="shared" si="3"/>
        <v>0</v>
      </c>
    </row>
    <row r="228" spans="1:9" x14ac:dyDescent="0.35">
      <c r="A228" s="31" t="s">
        <v>17</v>
      </c>
      <c r="B228" s="32" t="s">
        <v>295</v>
      </c>
      <c r="C228" s="84">
        <f>BPU!C231</f>
        <v>0</v>
      </c>
      <c r="D228" s="84">
        <f>BPU!D231</f>
        <v>0</v>
      </c>
      <c r="E228" s="84">
        <f>BPU!E231</f>
        <v>0</v>
      </c>
      <c r="F228" s="100">
        <v>1.8181818181818183</v>
      </c>
      <c r="G228" s="76">
        <f>BPU!H231</f>
        <v>0</v>
      </c>
      <c r="H228" s="76"/>
      <c r="I228" s="76">
        <f t="shared" si="3"/>
        <v>0</v>
      </c>
    </row>
    <row r="229" spans="1:9" x14ac:dyDescent="0.35">
      <c r="A229" s="31" t="s">
        <v>19</v>
      </c>
      <c r="B229" s="32" t="s">
        <v>296</v>
      </c>
      <c r="C229" s="84">
        <f>BPU!C232</f>
        <v>0</v>
      </c>
      <c r="D229" s="84">
        <f>BPU!D232</f>
        <v>0</v>
      </c>
      <c r="E229" s="84">
        <f>BPU!E232</f>
        <v>0</v>
      </c>
      <c r="F229" s="100">
        <v>2.4242424242424243</v>
      </c>
      <c r="G229" s="76">
        <f>BPU!H232</f>
        <v>0</v>
      </c>
      <c r="H229" s="76"/>
      <c r="I229" s="76">
        <f t="shared" si="3"/>
        <v>0</v>
      </c>
    </row>
    <row r="230" spans="1:9" x14ac:dyDescent="0.35">
      <c r="A230" s="31" t="s">
        <v>21</v>
      </c>
      <c r="B230" s="32" t="s">
        <v>297</v>
      </c>
      <c r="C230" s="84">
        <f>BPU!C233</f>
        <v>0</v>
      </c>
      <c r="D230" s="84">
        <f>BPU!D233</f>
        <v>0</v>
      </c>
      <c r="E230" s="84">
        <f>BPU!E233</f>
        <v>0</v>
      </c>
      <c r="F230" s="100">
        <v>2.1212121212121211</v>
      </c>
      <c r="G230" s="76">
        <f>BPU!H233</f>
        <v>0</v>
      </c>
      <c r="H230" s="76"/>
      <c r="I230" s="76">
        <f t="shared" si="3"/>
        <v>0</v>
      </c>
    </row>
    <row r="231" spans="1:9" x14ac:dyDescent="0.35">
      <c r="A231" s="35" t="s">
        <v>298</v>
      </c>
      <c r="B231" s="32" t="s">
        <v>299</v>
      </c>
      <c r="C231" s="84">
        <f>BPU!C234</f>
        <v>0</v>
      </c>
      <c r="D231" s="84">
        <f>BPU!D234</f>
        <v>0</v>
      </c>
      <c r="E231" s="84">
        <f>BPU!E234</f>
        <v>0</v>
      </c>
      <c r="F231" s="100">
        <v>0.30303030303030304</v>
      </c>
      <c r="G231" s="76">
        <f>BPU!H234</f>
        <v>0</v>
      </c>
      <c r="H231" s="76"/>
      <c r="I231" s="76">
        <f t="shared" si="3"/>
        <v>0</v>
      </c>
    </row>
    <row r="232" spans="1:9" x14ac:dyDescent="0.35">
      <c r="A232" s="35" t="s">
        <v>300</v>
      </c>
      <c r="B232" s="32" t="s">
        <v>301</v>
      </c>
      <c r="C232" s="84">
        <f>BPU!C235</f>
        <v>0</v>
      </c>
      <c r="D232" s="84">
        <f>BPU!D235</f>
        <v>0</v>
      </c>
      <c r="E232" s="84">
        <f>BPU!E235</f>
        <v>0</v>
      </c>
      <c r="F232" s="100">
        <v>0.30303030303030304</v>
      </c>
      <c r="G232" s="76">
        <f>BPU!H235</f>
        <v>0</v>
      </c>
      <c r="H232" s="76"/>
      <c r="I232" s="76">
        <f t="shared" si="3"/>
        <v>0</v>
      </c>
    </row>
    <row r="233" spans="1:9" x14ac:dyDescent="0.35">
      <c r="A233" s="35" t="s">
        <v>220</v>
      </c>
      <c r="B233" s="32" t="s">
        <v>302</v>
      </c>
      <c r="C233" s="84">
        <f>BPU!C236</f>
        <v>0</v>
      </c>
      <c r="D233" s="84">
        <f>BPU!D236</f>
        <v>0</v>
      </c>
      <c r="E233" s="84">
        <f>BPU!E236</f>
        <v>0</v>
      </c>
      <c r="F233" s="100">
        <v>0.90909090909090917</v>
      </c>
      <c r="G233" s="76">
        <f>BPU!H236</f>
        <v>0</v>
      </c>
      <c r="H233" s="76"/>
      <c r="I233" s="76">
        <f t="shared" si="3"/>
        <v>0</v>
      </c>
    </row>
    <row r="234" spans="1:9" x14ac:dyDescent="0.35">
      <c r="A234" s="35" t="s">
        <v>303</v>
      </c>
      <c r="B234" s="32" t="s">
        <v>304</v>
      </c>
      <c r="C234" s="84">
        <f>BPU!C237</f>
        <v>0</v>
      </c>
      <c r="D234" s="84">
        <f>BPU!D237</f>
        <v>0</v>
      </c>
      <c r="E234" s="84">
        <f>BPU!E237</f>
        <v>0</v>
      </c>
      <c r="F234" s="100">
        <v>0.30303030303030304</v>
      </c>
      <c r="G234" s="76">
        <f>BPU!H237</f>
        <v>0</v>
      </c>
      <c r="H234" s="76"/>
      <c r="I234" s="76">
        <f t="shared" si="3"/>
        <v>0</v>
      </c>
    </row>
    <row r="235" spans="1:9" x14ac:dyDescent="0.35">
      <c r="A235" s="33" t="s">
        <v>305</v>
      </c>
      <c r="B235" s="34"/>
      <c r="C235" s="85"/>
      <c r="D235" s="85"/>
      <c r="E235" s="85"/>
      <c r="F235" s="68"/>
      <c r="G235" s="75"/>
      <c r="H235" s="75"/>
      <c r="I235" s="75"/>
    </row>
    <row r="236" spans="1:9" x14ac:dyDescent="0.35">
      <c r="A236" s="31" t="s">
        <v>15</v>
      </c>
      <c r="B236" s="32" t="s">
        <v>306</v>
      </c>
      <c r="C236" s="84">
        <f>BPU!C239</f>
        <v>0</v>
      </c>
      <c r="D236" s="84">
        <f>BPU!D239</f>
        <v>0</v>
      </c>
      <c r="E236" s="84">
        <f>BPU!E239</f>
        <v>0</v>
      </c>
      <c r="F236" s="100">
        <v>5.454545454545455</v>
      </c>
      <c r="G236" s="76">
        <f>BPU!H239</f>
        <v>0</v>
      </c>
      <c r="H236" s="76"/>
      <c r="I236" s="76">
        <f t="shared" si="3"/>
        <v>0</v>
      </c>
    </row>
    <row r="237" spans="1:9" x14ac:dyDescent="0.35">
      <c r="A237" s="31" t="s">
        <v>17</v>
      </c>
      <c r="B237" s="32" t="s">
        <v>307</v>
      </c>
      <c r="C237" s="84">
        <f>BPU!C240</f>
        <v>0</v>
      </c>
      <c r="D237" s="84">
        <f>BPU!D240</f>
        <v>0</v>
      </c>
      <c r="E237" s="84">
        <f>BPU!E240</f>
        <v>0</v>
      </c>
      <c r="F237" s="100">
        <v>3.6363636363636367</v>
      </c>
      <c r="G237" s="76">
        <f>BPU!H240</f>
        <v>0</v>
      </c>
      <c r="H237" s="76"/>
      <c r="I237" s="76">
        <f t="shared" si="3"/>
        <v>0</v>
      </c>
    </row>
    <row r="238" spans="1:9" x14ac:dyDescent="0.35">
      <c r="A238" s="31" t="s">
        <v>19</v>
      </c>
      <c r="B238" s="32" t="s">
        <v>308</v>
      </c>
      <c r="C238" s="84">
        <f>BPU!C241</f>
        <v>0</v>
      </c>
      <c r="D238" s="84">
        <f>BPU!D241</f>
        <v>0</v>
      </c>
      <c r="E238" s="84">
        <f>BPU!E241</f>
        <v>0</v>
      </c>
      <c r="F238" s="100">
        <v>6.3636363636363642</v>
      </c>
      <c r="G238" s="76">
        <f>BPU!H241</f>
        <v>0</v>
      </c>
      <c r="H238" s="76"/>
      <c r="I238" s="76">
        <f t="shared" si="3"/>
        <v>0</v>
      </c>
    </row>
    <row r="239" spans="1:9" x14ac:dyDescent="0.35">
      <c r="A239" s="31" t="s">
        <v>21</v>
      </c>
      <c r="B239" s="32" t="s">
        <v>309</v>
      </c>
      <c r="C239" s="84">
        <f>BPU!C242</f>
        <v>0</v>
      </c>
      <c r="D239" s="84">
        <f>BPU!D242</f>
        <v>0</v>
      </c>
      <c r="E239" s="84">
        <f>BPU!E242</f>
        <v>0</v>
      </c>
      <c r="F239" s="100">
        <v>6.3636363636363642</v>
      </c>
      <c r="G239" s="76">
        <f>BPU!H242</f>
        <v>0</v>
      </c>
      <c r="H239" s="76"/>
      <c r="I239" s="76">
        <f t="shared" si="3"/>
        <v>0</v>
      </c>
    </row>
    <row r="240" spans="1:9" x14ac:dyDescent="0.35">
      <c r="A240" s="35" t="s">
        <v>310</v>
      </c>
      <c r="B240" s="32" t="s">
        <v>311</v>
      </c>
      <c r="C240" s="84">
        <f>BPU!C243</f>
        <v>0</v>
      </c>
      <c r="D240" s="84">
        <f>BPU!D243</f>
        <v>0</v>
      </c>
      <c r="E240" s="84">
        <f>BPU!E243</f>
        <v>0</v>
      </c>
      <c r="F240" s="100">
        <v>1.5151515151515151</v>
      </c>
      <c r="G240" s="76">
        <f>BPU!H243</f>
        <v>0</v>
      </c>
      <c r="H240" s="76"/>
      <c r="I240" s="76">
        <f t="shared" si="3"/>
        <v>0</v>
      </c>
    </row>
    <row r="241" spans="1:9" x14ac:dyDescent="0.35">
      <c r="A241" s="35" t="s">
        <v>312</v>
      </c>
      <c r="B241" s="32" t="s">
        <v>313</v>
      </c>
      <c r="C241" s="84">
        <f>BPU!C244</f>
        <v>0</v>
      </c>
      <c r="D241" s="84">
        <f>BPU!D244</f>
        <v>0</v>
      </c>
      <c r="E241" s="84">
        <f>BPU!E244</f>
        <v>0</v>
      </c>
      <c r="F241" s="100">
        <v>0.90909090909090917</v>
      </c>
      <c r="G241" s="76">
        <f>BPU!H244</f>
        <v>0</v>
      </c>
      <c r="H241" s="76"/>
      <c r="I241" s="76">
        <f t="shared" si="3"/>
        <v>0</v>
      </c>
    </row>
    <row r="242" spans="1:9" x14ac:dyDescent="0.35">
      <c r="A242" s="35" t="s">
        <v>314</v>
      </c>
      <c r="B242" s="32" t="s">
        <v>315</v>
      </c>
      <c r="C242" s="84">
        <f>BPU!C245</f>
        <v>0</v>
      </c>
      <c r="D242" s="84">
        <f>BPU!D245</f>
        <v>0</v>
      </c>
      <c r="E242" s="84">
        <f>BPU!E245</f>
        <v>0</v>
      </c>
      <c r="F242" s="100">
        <v>0.90909090909090917</v>
      </c>
      <c r="G242" s="76">
        <f>BPU!H245</f>
        <v>0</v>
      </c>
      <c r="H242" s="76"/>
      <c r="I242" s="76">
        <f t="shared" si="3"/>
        <v>0</v>
      </c>
    </row>
    <row r="243" spans="1:9" x14ac:dyDescent="0.35">
      <c r="A243" s="35" t="s">
        <v>220</v>
      </c>
      <c r="B243" s="32" t="s">
        <v>316</v>
      </c>
      <c r="C243" s="84">
        <f>BPU!C246</f>
        <v>0</v>
      </c>
      <c r="D243" s="84">
        <f>BPU!D246</f>
        <v>0</v>
      </c>
      <c r="E243" s="84">
        <f>BPU!E246</f>
        <v>0</v>
      </c>
      <c r="F243" s="100">
        <v>5.7575757575757578</v>
      </c>
      <c r="G243" s="76">
        <f>BPU!H246</f>
        <v>0</v>
      </c>
      <c r="H243" s="76"/>
      <c r="I243" s="76">
        <f t="shared" si="3"/>
        <v>0</v>
      </c>
    </row>
    <row r="244" spans="1:9" x14ac:dyDescent="0.35">
      <c r="A244" s="33" t="s">
        <v>317</v>
      </c>
      <c r="B244" s="34"/>
      <c r="C244" s="85"/>
      <c r="D244" s="85"/>
      <c r="E244" s="85"/>
      <c r="F244" s="68"/>
      <c r="G244" s="75"/>
      <c r="H244" s="75"/>
      <c r="I244" s="75"/>
    </row>
    <row r="245" spans="1:9" x14ac:dyDescent="0.35">
      <c r="A245" s="31" t="s">
        <v>15</v>
      </c>
      <c r="B245" s="32" t="s">
        <v>318</v>
      </c>
      <c r="C245" s="84">
        <f>BPU!C248</f>
        <v>0</v>
      </c>
      <c r="D245" s="84">
        <f>BPU!D248</f>
        <v>0</v>
      </c>
      <c r="E245" s="84">
        <f>BPU!E248</f>
        <v>0</v>
      </c>
      <c r="F245" s="100">
        <v>2.7272727272727275</v>
      </c>
      <c r="G245" s="76">
        <f>BPU!H248</f>
        <v>0</v>
      </c>
      <c r="H245" s="76"/>
      <c r="I245" s="76">
        <f t="shared" si="3"/>
        <v>0</v>
      </c>
    </row>
    <row r="246" spans="1:9" x14ac:dyDescent="0.35">
      <c r="A246" s="31" t="s">
        <v>17</v>
      </c>
      <c r="B246" s="32" t="s">
        <v>319</v>
      </c>
      <c r="C246" s="84">
        <f>BPU!C249</f>
        <v>0</v>
      </c>
      <c r="D246" s="84">
        <f>BPU!D249</f>
        <v>0</v>
      </c>
      <c r="E246" s="84">
        <f>BPU!E249</f>
        <v>0</v>
      </c>
      <c r="F246" s="100">
        <v>2.7272727272727275</v>
      </c>
      <c r="G246" s="76">
        <f>BPU!H249</f>
        <v>0</v>
      </c>
      <c r="H246" s="76"/>
      <c r="I246" s="76">
        <f t="shared" si="3"/>
        <v>0</v>
      </c>
    </row>
    <row r="247" spans="1:9" x14ac:dyDescent="0.35">
      <c r="A247" s="31" t="s">
        <v>19</v>
      </c>
      <c r="B247" s="32" t="s">
        <v>320</v>
      </c>
      <c r="C247" s="84">
        <f>BPU!C250</f>
        <v>0</v>
      </c>
      <c r="D247" s="84">
        <f>BPU!D250</f>
        <v>0</v>
      </c>
      <c r="E247" s="84">
        <f>BPU!E250</f>
        <v>0</v>
      </c>
      <c r="F247" s="100">
        <v>3.0303030303030303</v>
      </c>
      <c r="G247" s="76">
        <f>BPU!H250</f>
        <v>0</v>
      </c>
      <c r="H247" s="76"/>
      <c r="I247" s="76">
        <f t="shared" si="3"/>
        <v>0</v>
      </c>
    </row>
    <row r="248" spans="1:9" x14ac:dyDescent="0.35">
      <c r="A248" s="31" t="s">
        <v>21</v>
      </c>
      <c r="B248" s="32" t="s">
        <v>321</v>
      </c>
      <c r="C248" s="84">
        <f>BPU!C251</f>
        <v>0</v>
      </c>
      <c r="D248" s="84">
        <f>BPU!D251</f>
        <v>0</v>
      </c>
      <c r="E248" s="84">
        <f>BPU!E251</f>
        <v>0</v>
      </c>
      <c r="F248" s="100">
        <v>3.0303030303030303</v>
      </c>
      <c r="G248" s="76">
        <f>BPU!H251</f>
        <v>0</v>
      </c>
      <c r="H248" s="76"/>
      <c r="I248" s="76">
        <f t="shared" si="3"/>
        <v>0</v>
      </c>
    </row>
    <row r="249" spans="1:9" x14ac:dyDescent="0.35">
      <c r="A249" s="35" t="s">
        <v>267</v>
      </c>
      <c r="B249" s="32" t="s">
        <v>268</v>
      </c>
      <c r="C249" s="84">
        <f>BPU!C252</f>
        <v>0</v>
      </c>
      <c r="D249" s="84">
        <f>BPU!D252</f>
        <v>0</v>
      </c>
      <c r="E249" s="84">
        <f>BPU!E252</f>
        <v>0</v>
      </c>
      <c r="F249" s="100">
        <v>0.30303030303030304</v>
      </c>
      <c r="G249" s="76">
        <f>BPU!H252</f>
        <v>0</v>
      </c>
      <c r="H249" s="76"/>
      <c r="I249" s="76">
        <f t="shared" si="3"/>
        <v>0</v>
      </c>
    </row>
    <row r="250" spans="1:9" x14ac:dyDescent="0.35">
      <c r="A250" s="35" t="s">
        <v>269</v>
      </c>
      <c r="B250" s="32" t="s">
        <v>270</v>
      </c>
      <c r="C250" s="84">
        <f>BPU!C253</f>
        <v>0</v>
      </c>
      <c r="D250" s="84">
        <f>BPU!D253</f>
        <v>0</v>
      </c>
      <c r="E250" s="84">
        <f>BPU!E253</f>
        <v>0</v>
      </c>
      <c r="F250" s="100">
        <v>0.30303030303030304</v>
      </c>
      <c r="G250" s="76">
        <f>BPU!H253</f>
        <v>0</v>
      </c>
      <c r="H250" s="76"/>
      <c r="I250" s="76">
        <f t="shared" si="3"/>
        <v>0</v>
      </c>
    </row>
    <row r="251" spans="1:9" x14ac:dyDescent="0.35">
      <c r="A251" s="35" t="s">
        <v>258</v>
      </c>
      <c r="B251" s="32" t="s">
        <v>322</v>
      </c>
      <c r="C251" s="84">
        <f>BPU!C254</f>
        <v>0</v>
      </c>
      <c r="D251" s="84">
        <f>BPU!D254</f>
        <v>0</v>
      </c>
      <c r="E251" s="84">
        <f>BPU!E254</f>
        <v>0</v>
      </c>
      <c r="F251" s="100">
        <v>0.30303030303030304</v>
      </c>
      <c r="G251" s="76">
        <f>BPU!H254</f>
        <v>0</v>
      </c>
      <c r="H251" s="76"/>
      <c r="I251" s="76">
        <f t="shared" si="3"/>
        <v>0</v>
      </c>
    </row>
    <row r="252" spans="1:9" x14ac:dyDescent="0.35">
      <c r="A252" s="35" t="s">
        <v>260</v>
      </c>
      <c r="B252" s="32" t="s">
        <v>323</v>
      </c>
      <c r="C252" s="84">
        <f>BPU!C255</f>
        <v>0</v>
      </c>
      <c r="D252" s="84">
        <f>BPU!D255</f>
        <v>0</v>
      </c>
      <c r="E252" s="84">
        <f>BPU!E255</f>
        <v>0</v>
      </c>
      <c r="F252" s="100">
        <v>0.30303030303030304</v>
      </c>
      <c r="G252" s="76">
        <f>BPU!H255</f>
        <v>0</v>
      </c>
      <c r="H252" s="76"/>
      <c r="I252" s="76">
        <f t="shared" si="3"/>
        <v>0</v>
      </c>
    </row>
    <row r="253" spans="1:9" x14ac:dyDescent="0.35">
      <c r="A253" s="35" t="s">
        <v>262</v>
      </c>
      <c r="B253" s="32" t="s">
        <v>324</v>
      </c>
      <c r="C253" s="84">
        <f>BPU!C256</f>
        <v>0</v>
      </c>
      <c r="D253" s="84">
        <f>BPU!D256</f>
        <v>0</v>
      </c>
      <c r="E253" s="84">
        <f>BPU!E256</f>
        <v>0</v>
      </c>
      <c r="F253" s="100">
        <v>0.30303030303030304</v>
      </c>
      <c r="G253" s="76">
        <f>BPU!H256</f>
        <v>0</v>
      </c>
      <c r="H253" s="76"/>
      <c r="I253" s="76">
        <f t="shared" si="3"/>
        <v>0</v>
      </c>
    </row>
    <row r="254" spans="1:9" x14ac:dyDescent="0.35">
      <c r="A254" s="35" t="s">
        <v>264</v>
      </c>
      <c r="B254" s="32" t="s">
        <v>325</v>
      </c>
      <c r="C254" s="84">
        <f>BPU!C257</f>
        <v>0</v>
      </c>
      <c r="D254" s="84">
        <f>BPU!D257</f>
        <v>0</v>
      </c>
      <c r="E254" s="84">
        <f>BPU!E257</f>
        <v>0</v>
      </c>
      <c r="F254" s="100">
        <v>0.30303030303030304</v>
      </c>
      <c r="G254" s="76">
        <f>BPU!H257</f>
        <v>0</v>
      </c>
      <c r="H254" s="76"/>
      <c r="I254" s="76">
        <f t="shared" si="3"/>
        <v>0</v>
      </c>
    </row>
    <row r="255" spans="1:9" x14ac:dyDescent="0.35">
      <c r="A255" s="33" t="s">
        <v>326</v>
      </c>
      <c r="B255" s="34"/>
      <c r="C255" s="85"/>
      <c r="D255" s="85"/>
      <c r="E255" s="85"/>
      <c r="F255" s="68"/>
      <c r="G255" s="75"/>
      <c r="H255" s="75"/>
      <c r="I255" s="75"/>
    </row>
    <row r="256" spans="1:9" x14ac:dyDescent="0.35">
      <c r="A256" s="31" t="s">
        <v>15</v>
      </c>
      <c r="B256" s="40">
        <v>46508712</v>
      </c>
      <c r="C256" s="84">
        <f>BPU!C259</f>
        <v>0</v>
      </c>
      <c r="D256" s="84">
        <f>BPU!D259</f>
        <v>0</v>
      </c>
      <c r="E256" s="84">
        <f>BPU!E259</f>
        <v>0</v>
      </c>
      <c r="F256" s="100">
        <v>50.606060606060609</v>
      </c>
      <c r="G256" s="76">
        <f>BPU!H259</f>
        <v>0</v>
      </c>
      <c r="H256" s="76"/>
      <c r="I256" s="76">
        <f t="shared" si="3"/>
        <v>0</v>
      </c>
    </row>
    <row r="257" spans="1:9" x14ac:dyDescent="0.35">
      <c r="A257" s="31" t="s">
        <v>17</v>
      </c>
      <c r="B257" s="40">
        <v>46508711</v>
      </c>
      <c r="C257" s="84">
        <f>BPU!C260</f>
        <v>0</v>
      </c>
      <c r="D257" s="84">
        <f>BPU!D260</f>
        <v>0</v>
      </c>
      <c r="E257" s="84">
        <f>BPU!E260</f>
        <v>0</v>
      </c>
      <c r="F257" s="100">
        <v>47.575757575757578</v>
      </c>
      <c r="G257" s="76">
        <f>BPU!H260</f>
        <v>0</v>
      </c>
      <c r="H257" s="76"/>
      <c r="I257" s="76">
        <f t="shared" si="3"/>
        <v>0</v>
      </c>
    </row>
    <row r="258" spans="1:9" x14ac:dyDescent="0.35">
      <c r="A258" s="31" t="s">
        <v>19</v>
      </c>
      <c r="B258" s="40">
        <v>46508710</v>
      </c>
      <c r="C258" s="84">
        <f>BPU!C261</f>
        <v>0</v>
      </c>
      <c r="D258" s="84">
        <f>BPU!D261</f>
        <v>0</v>
      </c>
      <c r="E258" s="84">
        <f>BPU!E261</f>
        <v>0</v>
      </c>
      <c r="F258" s="100">
        <v>43.030303030303031</v>
      </c>
      <c r="G258" s="76">
        <f>BPU!H261</f>
        <v>0</v>
      </c>
      <c r="H258" s="76"/>
      <c r="I258" s="76">
        <f t="shared" si="3"/>
        <v>0</v>
      </c>
    </row>
    <row r="259" spans="1:9" x14ac:dyDescent="0.35">
      <c r="A259" s="31" t="s">
        <v>21</v>
      </c>
      <c r="B259" s="40">
        <v>46508709</v>
      </c>
      <c r="C259" s="84">
        <f>BPU!C262</f>
        <v>0</v>
      </c>
      <c r="D259" s="84">
        <f>BPU!D262</f>
        <v>0</v>
      </c>
      <c r="E259" s="84">
        <f>BPU!E262</f>
        <v>0</v>
      </c>
      <c r="F259" s="100">
        <v>39.090909090909093</v>
      </c>
      <c r="G259" s="76">
        <f>BPU!H262</f>
        <v>0</v>
      </c>
      <c r="H259" s="76"/>
      <c r="I259" s="76">
        <f t="shared" si="3"/>
        <v>0</v>
      </c>
    </row>
    <row r="260" spans="1:9" x14ac:dyDescent="0.35">
      <c r="A260" s="35" t="s">
        <v>218</v>
      </c>
      <c r="B260" s="40">
        <v>44472202</v>
      </c>
      <c r="C260" s="84">
        <f>BPU!C263</f>
        <v>0</v>
      </c>
      <c r="D260" s="84">
        <f>BPU!D263</f>
        <v>0</v>
      </c>
      <c r="E260" s="84">
        <f>BPU!E263</f>
        <v>0</v>
      </c>
      <c r="F260" s="100">
        <v>1.2121212121212122</v>
      </c>
      <c r="G260" s="76">
        <f>BPU!H263</f>
        <v>0</v>
      </c>
      <c r="H260" s="76"/>
      <c r="I260" s="76">
        <f t="shared" si="3"/>
        <v>0</v>
      </c>
    </row>
    <row r="261" spans="1:9" x14ac:dyDescent="0.35">
      <c r="A261" s="35" t="s">
        <v>327</v>
      </c>
      <c r="B261" s="40">
        <v>44472603</v>
      </c>
      <c r="C261" s="84">
        <f>BPU!C264</f>
        <v>0</v>
      </c>
      <c r="D261" s="84">
        <f>BPU!D264</f>
        <v>0</v>
      </c>
      <c r="E261" s="84">
        <f>BPU!E264</f>
        <v>0</v>
      </c>
      <c r="F261" s="100">
        <v>1.2121212121212122</v>
      </c>
      <c r="G261" s="76">
        <f>BPU!H264</f>
        <v>0</v>
      </c>
      <c r="H261" s="76"/>
      <c r="I261" s="76">
        <f t="shared" si="3"/>
        <v>0</v>
      </c>
    </row>
    <row r="262" spans="1:9" x14ac:dyDescent="0.35">
      <c r="A262" s="35" t="s">
        <v>328</v>
      </c>
      <c r="B262" s="40">
        <v>44968301</v>
      </c>
      <c r="C262" s="84">
        <f>BPU!C265</f>
        <v>0</v>
      </c>
      <c r="D262" s="84">
        <f>BPU!D265</f>
        <v>0</v>
      </c>
      <c r="E262" s="84">
        <f>BPU!E265</f>
        <v>0</v>
      </c>
      <c r="F262" s="100">
        <v>3.9393939393939394</v>
      </c>
      <c r="G262" s="76">
        <f>BPU!H265</f>
        <v>0</v>
      </c>
      <c r="H262" s="76"/>
      <c r="I262" s="76">
        <f t="shared" si="3"/>
        <v>0</v>
      </c>
    </row>
    <row r="263" spans="1:9" x14ac:dyDescent="0.35">
      <c r="A263" s="33" t="s">
        <v>329</v>
      </c>
      <c r="B263" s="34"/>
      <c r="C263" s="85"/>
      <c r="D263" s="85"/>
      <c r="E263" s="85"/>
      <c r="F263" s="68"/>
      <c r="G263" s="75"/>
      <c r="H263" s="75"/>
      <c r="I263" s="75"/>
    </row>
    <row r="264" spans="1:9" x14ac:dyDescent="0.35">
      <c r="A264" s="31" t="s">
        <v>15</v>
      </c>
      <c r="B264" s="40">
        <v>44315308</v>
      </c>
      <c r="C264" s="84">
        <f>BPU!C267</f>
        <v>0</v>
      </c>
      <c r="D264" s="84">
        <f>BPU!D267</f>
        <v>0</v>
      </c>
      <c r="E264" s="84">
        <f>BPU!E267</f>
        <v>0</v>
      </c>
      <c r="F264" s="100">
        <v>3.6363636363636367</v>
      </c>
      <c r="G264" s="76">
        <f>BPU!H267</f>
        <v>0</v>
      </c>
      <c r="H264" s="76"/>
      <c r="I264" s="76">
        <f t="shared" si="3"/>
        <v>0</v>
      </c>
    </row>
    <row r="265" spans="1:9" x14ac:dyDescent="0.35">
      <c r="A265" s="31" t="s">
        <v>17</v>
      </c>
      <c r="B265" s="40">
        <v>44315307</v>
      </c>
      <c r="C265" s="84">
        <f>BPU!C268</f>
        <v>0</v>
      </c>
      <c r="D265" s="84">
        <f>BPU!D268</f>
        <v>0</v>
      </c>
      <c r="E265" s="84">
        <f>BPU!E268</f>
        <v>0</v>
      </c>
      <c r="F265" s="100">
        <v>4.2424242424242422</v>
      </c>
      <c r="G265" s="76">
        <f>BPU!H268</f>
        <v>0</v>
      </c>
      <c r="H265" s="76"/>
      <c r="I265" s="76">
        <f t="shared" ref="I265:I328" si="4">F265*G265+H265</f>
        <v>0</v>
      </c>
    </row>
    <row r="266" spans="1:9" x14ac:dyDescent="0.35">
      <c r="A266" s="31" t="s">
        <v>19</v>
      </c>
      <c r="B266" s="40">
        <v>44315306</v>
      </c>
      <c r="C266" s="84">
        <f>BPU!C269</f>
        <v>0</v>
      </c>
      <c r="D266" s="84">
        <f>BPU!D269</f>
        <v>0</v>
      </c>
      <c r="E266" s="84">
        <f>BPU!E269</f>
        <v>0</v>
      </c>
      <c r="F266" s="100">
        <v>3.3333333333333335</v>
      </c>
      <c r="G266" s="76">
        <f>BPU!H269</f>
        <v>0</v>
      </c>
      <c r="H266" s="76"/>
      <c r="I266" s="76">
        <f t="shared" si="4"/>
        <v>0</v>
      </c>
    </row>
    <row r="267" spans="1:9" x14ac:dyDescent="0.35">
      <c r="A267" s="31" t="s">
        <v>21</v>
      </c>
      <c r="B267" s="40">
        <v>44315305</v>
      </c>
      <c r="C267" s="84">
        <f>BPU!C270</f>
        <v>0</v>
      </c>
      <c r="D267" s="84">
        <f>BPU!D270</f>
        <v>0</v>
      </c>
      <c r="E267" s="84">
        <f>BPU!E270</f>
        <v>0</v>
      </c>
      <c r="F267" s="100">
        <v>3.9393939393939394</v>
      </c>
      <c r="G267" s="76">
        <f>BPU!H270</f>
        <v>0</v>
      </c>
      <c r="H267" s="76"/>
      <c r="I267" s="76">
        <f t="shared" si="4"/>
        <v>0</v>
      </c>
    </row>
    <row r="268" spans="1:9" x14ac:dyDescent="0.35">
      <c r="A268" s="35" t="s">
        <v>330</v>
      </c>
      <c r="B268" s="40">
        <v>44315108</v>
      </c>
      <c r="C268" s="84">
        <f>BPU!C271</f>
        <v>0</v>
      </c>
      <c r="D268" s="84">
        <f>BPU!D271</f>
        <v>0</v>
      </c>
      <c r="E268" s="84">
        <f>BPU!E271</f>
        <v>0</v>
      </c>
      <c r="F268" s="100">
        <v>1.8181818181818183</v>
      </c>
      <c r="G268" s="76">
        <f>BPU!H271</f>
        <v>0</v>
      </c>
      <c r="H268" s="76"/>
      <c r="I268" s="76">
        <f t="shared" si="4"/>
        <v>0</v>
      </c>
    </row>
    <row r="269" spans="1:9" x14ac:dyDescent="0.35">
      <c r="A269" s="35" t="s">
        <v>331</v>
      </c>
      <c r="B269" s="40">
        <v>44315107</v>
      </c>
      <c r="C269" s="84">
        <f>BPU!C272</f>
        <v>0</v>
      </c>
      <c r="D269" s="84">
        <f>BPU!D272</f>
        <v>0</v>
      </c>
      <c r="E269" s="84">
        <f>BPU!E272</f>
        <v>0</v>
      </c>
      <c r="F269" s="100">
        <v>3.0303030303030303</v>
      </c>
      <c r="G269" s="76">
        <f>BPU!H272</f>
        <v>0</v>
      </c>
      <c r="H269" s="76"/>
      <c r="I269" s="76">
        <f t="shared" si="4"/>
        <v>0</v>
      </c>
    </row>
    <row r="270" spans="1:9" x14ac:dyDescent="0.35">
      <c r="A270" s="35" t="s">
        <v>332</v>
      </c>
      <c r="B270" s="40">
        <v>44315106</v>
      </c>
      <c r="C270" s="84">
        <f>BPU!C273</f>
        <v>0</v>
      </c>
      <c r="D270" s="84">
        <f>BPU!D273</f>
        <v>0</v>
      </c>
      <c r="E270" s="84">
        <f>BPU!E273</f>
        <v>0</v>
      </c>
      <c r="F270" s="100">
        <v>1.8181818181818183</v>
      </c>
      <c r="G270" s="76">
        <f>BPU!H273</f>
        <v>0</v>
      </c>
      <c r="H270" s="76"/>
      <c r="I270" s="76">
        <f t="shared" si="4"/>
        <v>0</v>
      </c>
    </row>
    <row r="271" spans="1:9" x14ac:dyDescent="0.35">
      <c r="A271" s="35" t="s">
        <v>333</v>
      </c>
      <c r="B271" s="40">
        <v>44315105</v>
      </c>
      <c r="C271" s="84">
        <f>BPU!C274</f>
        <v>0</v>
      </c>
      <c r="D271" s="84">
        <f>BPU!D274</f>
        <v>0</v>
      </c>
      <c r="E271" s="84">
        <f>BPU!E274</f>
        <v>0</v>
      </c>
      <c r="F271" s="100">
        <v>1.8181818181818183</v>
      </c>
      <c r="G271" s="76">
        <f>BPU!H274</f>
        <v>0</v>
      </c>
      <c r="H271" s="76"/>
      <c r="I271" s="76">
        <f t="shared" si="4"/>
        <v>0</v>
      </c>
    </row>
    <row r="272" spans="1:9" x14ac:dyDescent="0.35">
      <c r="A272" s="35" t="s">
        <v>334</v>
      </c>
      <c r="B272" s="40">
        <v>44289103</v>
      </c>
      <c r="C272" s="84">
        <f>BPU!C275</f>
        <v>0</v>
      </c>
      <c r="D272" s="84">
        <f>BPU!D275</f>
        <v>0</v>
      </c>
      <c r="E272" s="84">
        <f>BPU!E275</f>
        <v>0</v>
      </c>
      <c r="F272" s="100">
        <v>1.8181818181818183</v>
      </c>
      <c r="G272" s="76">
        <f>BPU!H275</f>
        <v>0</v>
      </c>
      <c r="H272" s="76"/>
      <c r="I272" s="76">
        <f t="shared" si="4"/>
        <v>0</v>
      </c>
    </row>
    <row r="273" spans="1:9" x14ac:dyDescent="0.35">
      <c r="A273" s="35" t="s">
        <v>218</v>
      </c>
      <c r="B273" s="40">
        <v>44341902</v>
      </c>
      <c r="C273" s="84">
        <f>BPU!C276</f>
        <v>0</v>
      </c>
      <c r="D273" s="84">
        <f>BPU!D276</f>
        <v>0</v>
      </c>
      <c r="E273" s="84">
        <f>BPU!E276</f>
        <v>0</v>
      </c>
      <c r="F273" s="100">
        <v>0.60606060606060608</v>
      </c>
      <c r="G273" s="76">
        <f>BPU!H276</f>
        <v>0</v>
      </c>
      <c r="H273" s="76"/>
      <c r="I273" s="76">
        <f t="shared" si="4"/>
        <v>0</v>
      </c>
    </row>
    <row r="274" spans="1:9" x14ac:dyDescent="0.35">
      <c r="A274" s="33" t="s">
        <v>329</v>
      </c>
      <c r="B274" s="34"/>
      <c r="C274" s="85"/>
      <c r="D274" s="85"/>
      <c r="E274" s="85"/>
      <c r="F274" s="68"/>
      <c r="G274" s="75"/>
      <c r="H274" s="75"/>
      <c r="I274" s="75"/>
    </row>
    <row r="275" spans="1:9" x14ac:dyDescent="0.35">
      <c r="A275" s="31" t="s">
        <v>15</v>
      </c>
      <c r="B275" s="40">
        <v>46507508</v>
      </c>
      <c r="C275" s="84">
        <f>BPU!C278</f>
        <v>0</v>
      </c>
      <c r="D275" s="84">
        <f>BPU!D278</f>
        <v>0</v>
      </c>
      <c r="E275" s="84">
        <f>BPU!E278</f>
        <v>0</v>
      </c>
      <c r="F275" s="100">
        <v>10</v>
      </c>
      <c r="G275" s="76">
        <f>BPU!H278</f>
        <v>0</v>
      </c>
      <c r="H275" s="76"/>
      <c r="I275" s="76">
        <f t="shared" si="4"/>
        <v>0</v>
      </c>
    </row>
    <row r="276" spans="1:9" x14ac:dyDescent="0.35">
      <c r="A276" s="31" t="s">
        <v>17</v>
      </c>
      <c r="B276" s="40">
        <v>46507507</v>
      </c>
      <c r="C276" s="84">
        <f>BPU!C279</f>
        <v>0</v>
      </c>
      <c r="D276" s="84">
        <f>BPU!D279</f>
        <v>0</v>
      </c>
      <c r="E276" s="84">
        <f>BPU!E279</f>
        <v>0</v>
      </c>
      <c r="F276" s="100">
        <v>9.3939393939393945</v>
      </c>
      <c r="G276" s="76">
        <f>BPU!H279</f>
        <v>0</v>
      </c>
      <c r="H276" s="76"/>
      <c r="I276" s="76">
        <f t="shared" si="4"/>
        <v>0</v>
      </c>
    </row>
    <row r="277" spans="1:9" x14ac:dyDescent="0.35">
      <c r="A277" s="31" t="s">
        <v>19</v>
      </c>
      <c r="B277" s="40">
        <v>46507506</v>
      </c>
      <c r="C277" s="84">
        <f>BPU!C280</f>
        <v>0</v>
      </c>
      <c r="D277" s="84">
        <f>BPU!D280</f>
        <v>0</v>
      </c>
      <c r="E277" s="84">
        <f>BPU!E280</f>
        <v>0</v>
      </c>
      <c r="F277" s="100">
        <v>8.4848484848484844</v>
      </c>
      <c r="G277" s="76">
        <f>BPU!H280</f>
        <v>0</v>
      </c>
      <c r="H277" s="76"/>
      <c r="I277" s="76">
        <f t="shared" si="4"/>
        <v>0</v>
      </c>
    </row>
    <row r="278" spans="1:9" x14ac:dyDescent="0.35">
      <c r="A278" s="31" t="s">
        <v>21</v>
      </c>
      <c r="B278" s="40">
        <v>46507505</v>
      </c>
      <c r="C278" s="84">
        <f>BPU!C281</f>
        <v>0</v>
      </c>
      <c r="D278" s="84">
        <f>BPU!D281</f>
        <v>0</v>
      </c>
      <c r="E278" s="84">
        <f>BPU!E281</f>
        <v>0</v>
      </c>
      <c r="F278" s="100">
        <v>9.0909090909090917</v>
      </c>
      <c r="G278" s="76">
        <f>BPU!H281</f>
        <v>0</v>
      </c>
      <c r="H278" s="76"/>
      <c r="I278" s="76">
        <f t="shared" si="4"/>
        <v>0</v>
      </c>
    </row>
    <row r="279" spans="1:9" x14ac:dyDescent="0.35">
      <c r="A279" s="35" t="s">
        <v>330</v>
      </c>
      <c r="B279" s="40">
        <v>46507308</v>
      </c>
      <c r="C279" s="84">
        <f>BPU!C282</f>
        <v>0</v>
      </c>
      <c r="D279" s="84">
        <f>BPU!D282</f>
        <v>0</v>
      </c>
      <c r="E279" s="84">
        <f>BPU!E282</f>
        <v>0</v>
      </c>
      <c r="F279" s="100">
        <v>1.5151515151515151</v>
      </c>
      <c r="G279" s="76">
        <f>BPU!H282</f>
        <v>0</v>
      </c>
      <c r="H279" s="76"/>
      <c r="I279" s="76">
        <f t="shared" si="4"/>
        <v>0</v>
      </c>
    </row>
    <row r="280" spans="1:9" x14ac:dyDescent="0.35">
      <c r="A280" s="35" t="s">
        <v>331</v>
      </c>
      <c r="B280" s="40">
        <v>46507307</v>
      </c>
      <c r="C280" s="84">
        <f>BPU!C283</f>
        <v>0</v>
      </c>
      <c r="D280" s="84">
        <f>BPU!D283</f>
        <v>0</v>
      </c>
      <c r="E280" s="84">
        <f>BPU!E283</f>
        <v>0</v>
      </c>
      <c r="F280" s="100">
        <v>0.90909090909090917</v>
      </c>
      <c r="G280" s="76">
        <f>BPU!H283</f>
        <v>0</v>
      </c>
      <c r="H280" s="76"/>
      <c r="I280" s="76">
        <f t="shared" si="4"/>
        <v>0</v>
      </c>
    </row>
    <row r="281" spans="1:9" x14ac:dyDescent="0.35">
      <c r="A281" s="35" t="s">
        <v>332</v>
      </c>
      <c r="B281" s="40">
        <v>46507306</v>
      </c>
      <c r="C281" s="84">
        <f>BPU!C284</f>
        <v>0</v>
      </c>
      <c r="D281" s="84">
        <f>BPU!D284</f>
        <v>0</v>
      </c>
      <c r="E281" s="84">
        <f>BPU!E284</f>
        <v>0</v>
      </c>
      <c r="F281" s="100">
        <v>0.90909090909090917</v>
      </c>
      <c r="G281" s="76">
        <f>BPU!H284</f>
        <v>0</v>
      </c>
      <c r="H281" s="76"/>
      <c r="I281" s="76">
        <f t="shared" si="4"/>
        <v>0</v>
      </c>
    </row>
    <row r="282" spans="1:9" x14ac:dyDescent="0.35">
      <c r="A282" s="35" t="s">
        <v>333</v>
      </c>
      <c r="B282" s="40">
        <v>46507305</v>
      </c>
      <c r="C282" s="84">
        <f>BPU!C285</f>
        <v>0</v>
      </c>
      <c r="D282" s="84">
        <f>BPU!D285</f>
        <v>0</v>
      </c>
      <c r="E282" s="84">
        <f>BPU!E285</f>
        <v>0</v>
      </c>
      <c r="F282" s="100">
        <v>1.2121212121212122</v>
      </c>
      <c r="G282" s="76">
        <f>BPU!H285</f>
        <v>0</v>
      </c>
      <c r="H282" s="76"/>
      <c r="I282" s="76">
        <f t="shared" si="4"/>
        <v>0</v>
      </c>
    </row>
    <row r="283" spans="1:9" x14ac:dyDescent="0.35">
      <c r="A283" s="35" t="s">
        <v>218</v>
      </c>
      <c r="B283" s="40">
        <v>45381102</v>
      </c>
      <c r="C283" s="84">
        <f>BPU!C286</f>
        <v>0</v>
      </c>
      <c r="D283" s="84">
        <f>BPU!D286</f>
        <v>0</v>
      </c>
      <c r="E283" s="84">
        <f>BPU!E286</f>
        <v>0</v>
      </c>
      <c r="F283" s="100">
        <v>0.90909090909090917</v>
      </c>
      <c r="G283" s="76">
        <f>BPU!H286</f>
        <v>0</v>
      </c>
      <c r="H283" s="76"/>
      <c r="I283" s="76">
        <f t="shared" si="4"/>
        <v>0</v>
      </c>
    </row>
    <row r="284" spans="1:9" x14ac:dyDescent="0.35">
      <c r="A284" s="33" t="s">
        <v>335</v>
      </c>
      <c r="B284" s="34"/>
      <c r="C284" s="85"/>
      <c r="D284" s="85"/>
      <c r="E284" s="85"/>
      <c r="F284" s="68"/>
      <c r="G284" s="75"/>
      <c r="H284" s="75"/>
      <c r="I284" s="75"/>
    </row>
    <row r="285" spans="1:9" x14ac:dyDescent="0.35">
      <c r="A285" s="31" t="s">
        <v>15</v>
      </c>
      <c r="B285" s="40">
        <v>45536416</v>
      </c>
      <c r="C285" s="84">
        <f>BPU!C288</f>
        <v>0</v>
      </c>
      <c r="D285" s="84">
        <f>BPU!D288</f>
        <v>0</v>
      </c>
      <c r="E285" s="84">
        <f>BPU!E288</f>
        <v>0</v>
      </c>
      <c r="F285" s="100">
        <v>2.1212121212121211</v>
      </c>
      <c r="G285" s="76">
        <f>BPU!H288</f>
        <v>0</v>
      </c>
      <c r="H285" s="76"/>
      <c r="I285" s="76">
        <f t="shared" si="4"/>
        <v>0</v>
      </c>
    </row>
    <row r="286" spans="1:9" x14ac:dyDescent="0.35">
      <c r="A286" s="31" t="s">
        <v>17</v>
      </c>
      <c r="B286" s="40">
        <v>45536415</v>
      </c>
      <c r="C286" s="84">
        <f>BPU!C289</f>
        <v>0</v>
      </c>
      <c r="D286" s="84">
        <f>BPU!D289</f>
        <v>0</v>
      </c>
      <c r="E286" s="84">
        <f>BPU!E289</f>
        <v>0</v>
      </c>
      <c r="F286" s="100">
        <v>1.8181818181818183</v>
      </c>
      <c r="G286" s="76">
        <f>BPU!H289</f>
        <v>0</v>
      </c>
      <c r="H286" s="76"/>
      <c r="I286" s="76">
        <f t="shared" si="4"/>
        <v>0</v>
      </c>
    </row>
    <row r="287" spans="1:9" x14ac:dyDescent="0.35">
      <c r="A287" s="31" t="s">
        <v>19</v>
      </c>
      <c r="B287" s="40">
        <v>45536414</v>
      </c>
      <c r="C287" s="84">
        <f>BPU!C290</f>
        <v>0</v>
      </c>
      <c r="D287" s="84">
        <f>BPU!D290</f>
        <v>0</v>
      </c>
      <c r="E287" s="84">
        <f>BPU!E290</f>
        <v>0</v>
      </c>
      <c r="F287" s="100">
        <v>2.4242424242424243</v>
      </c>
      <c r="G287" s="76">
        <f>BPU!H290</f>
        <v>0</v>
      </c>
      <c r="H287" s="76"/>
      <c r="I287" s="76">
        <f t="shared" si="4"/>
        <v>0</v>
      </c>
    </row>
    <row r="288" spans="1:9" x14ac:dyDescent="0.35">
      <c r="A288" s="31" t="s">
        <v>21</v>
      </c>
      <c r="B288" s="40">
        <v>45536413</v>
      </c>
      <c r="C288" s="84">
        <f>BPU!C291</f>
        <v>0</v>
      </c>
      <c r="D288" s="84">
        <f>BPU!D291</f>
        <v>0</v>
      </c>
      <c r="E288" s="84">
        <f>BPU!E291</f>
        <v>0</v>
      </c>
      <c r="F288" s="100">
        <v>2.1212121212121211</v>
      </c>
      <c r="G288" s="76">
        <f>BPU!H291</f>
        <v>0</v>
      </c>
      <c r="H288" s="76"/>
      <c r="I288" s="76">
        <f t="shared" si="4"/>
        <v>0</v>
      </c>
    </row>
    <row r="289" spans="1:9" x14ac:dyDescent="0.35">
      <c r="A289" s="35" t="s">
        <v>330</v>
      </c>
      <c r="B289" s="40">
        <v>45103716</v>
      </c>
      <c r="C289" s="84">
        <f>BPU!C292</f>
        <v>0</v>
      </c>
      <c r="D289" s="84">
        <f>BPU!D292</f>
        <v>0</v>
      </c>
      <c r="E289" s="84">
        <f>BPU!E292</f>
        <v>0</v>
      </c>
      <c r="F289" s="100">
        <v>0.60606060606060608</v>
      </c>
      <c r="G289" s="76">
        <f>BPU!H292</f>
        <v>0</v>
      </c>
      <c r="H289" s="76"/>
      <c r="I289" s="76">
        <f t="shared" si="4"/>
        <v>0</v>
      </c>
    </row>
    <row r="290" spans="1:9" x14ac:dyDescent="0.35">
      <c r="A290" s="35" t="s">
        <v>331</v>
      </c>
      <c r="B290" s="40">
        <v>45103715</v>
      </c>
      <c r="C290" s="84">
        <f>BPU!C293</f>
        <v>0</v>
      </c>
      <c r="D290" s="84">
        <f>BPU!D293</f>
        <v>0</v>
      </c>
      <c r="E290" s="84">
        <f>BPU!E293</f>
        <v>0</v>
      </c>
      <c r="F290" s="100">
        <v>0.90909090909090917</v>
      </c>
      <c r="G290" s="76">
        <f>BPU!H293</f>
        <v>0</v>
      </c>
      <c r="H290" s="76"/>
      <c r="I290" s="76">
        <f t="shared" si="4"/>
        <v>0</v>
      </c>
    </row>
    <row r="291" spans="1:9" x14ac:dyDescent="0.35">
      <c r="A291" s="35" t="s">
        <v>332</v>
      </c>
      <c r="B291" s="40">
        <v>45103714</v>
      </c>
      <c r="C291" s="84">
        <f>BPU!C294</f>
        <v>0</v>
      </c>
      <c r="D291" s="84">
        <f>BPU!D294</f>
        <v>0</v>
      </c>
      <c r="E291" s="84">
        <f>BPU!E294</f>
        <v>0</v>
      </c>
      <c r="F291" s="100">
        <v>0.60606060606060608</v>
      </c>
      <c r="G291" s="76">
        <f>BPU!H294</f>
        <v>0</v>
      </c>
      <c r="H291" s="76"/>
      <c r="I291" s="76">
        <f t="shared" si="4"/>
        <v>0</v>
      </c>
    </row>
    <row r="292" spans="1:9" x14ac:dyDescent="0.35">
      <c r="A292" s="35" t="s">
        <v>333</v>
      </c>
      <c r="B292" s="40">
        <v>45103713</v>
      </c>
      <c r="C292" s="84">
        <f>BPU!C295</f>
        <v>0</v>
      </c>
      <c r="D292" s="84">
        <f>BPU!D295</f>
        <v>0</v>
      </c>
      <c r="E292" s="84">
        <f>BPU!E295</f>
        <v>0</v>
      </c>
      <c r="F292" s="100">
        <v>0.90909090909090917</v>
      </c>
      <c r="G292" s="76">
        <f>BPU!H295</f>
        <v>0</v>
      </c>
      <c r="H292" s="76"/>
      <c r="I292" s="76">
        <f t="shared" si="4"/>
        <v>0</v>
      </c>
    </row>
    <row r="293" spans="1:9" x14ac:dyDescent="0.35">
      <c r="A293" s="35" t="s">
        <v>334</v>
      </c>
      <c r="B293" s="40">
        <v>45531113</v>
      </c>
      <c r="C293" s="84">
        <f>BPU!C296</f>
        <v>0</v>
      </c>
      <c r="D293" s="84">
        <f>BPU!D296</f>
        <v>0</v>
      </c>
      <c r="E293" s="84">
        <f>BPU!E296</f>
        <v>0</v>
      </c>
      <c r="F293" s="100">
        <v>0.60606060606060608</v>
      </c>
      <c r="G293" s="76">
        <f>BPU!H296</f>
        <v>0</v>
      </c>
      <c r="H293" s="76"/>
      <c r="I293" s="76">
        <f t="shared" si="4"/>
        <v>0</v>
      </c>
    </row>
    <row r="294" spans="1:9" x14ac:dyDescent="0.35">
      <c r="A294" s="35" t="s">
        <v>220</v>
      </c>
      <c r="B294" s="40">
        <v>45531503</v>
      </c>
      <c r="C294" s="84">
        <f>BPU!C297</f>
        <v>0</v>
      </c>
      <c r="D294" s="84">
        <f>BPU!D297</f>
        <v>0</v>
      </c>
      <c r="E294" s="84">
        <f>BPU!E297</f>
        <v>0</v>
      </c>
      <c r="F294" s="100">
        <v>1.2121212121212122</v>
      </c>
      <c r="G294" s="76">
        <f>BPU!H297</f>
        <v>0</v>
      </c>
      <c r="H294" s="76"/>
      <c r="I294" s="76">
        <f t="shared" si="4"/>
        <v>0</v>
      </c>
    </row>
    <row r="295" spans="1:9" x14ac:dyDescent="0.35">
      <c r="A295" s="33" t="s">
        <v>336</v>
      </c>
      <c r="B295" s="34"/>
      <c r="C295" s="85"/>
      <c r="D295" s="85"/>
      <c r="E295" s="85"/>
      <c r="F295" s="68"/>
      <c r="G295" s="75"/>
      <c r="H295" s="75"/>
      <c r="I295" s="75"/>
    </row>
    <row r="296" spans="1:9" x14ac:dyDescent="0.35">
      <c r="A296" s="31" t="s">
        <v>15</v>
      </c>
      <c r="B296" s="40">
        <v>45536556</v>
      </c>
      <c r="C296" s="84">
        <f>BPU!C299</f>
        <v>0</v>
      </c>
      <c r="D296" s="84">
        <f>BPU!D299</f>
        <v>0</v>
      </c>
      <c r="E296" s="84">
        <f>BPU!E299</f>
        <v>0</v>
      </c>
      <c r="F296" s="100">
        <v>0.90909090909090917</v>
      </c>
      <c r="G296" s="76">
        <f>BPU!H299</f>
        <v>0</v>
      </c>
      <c r="H296" s="76"/>
      <c r="I296" s="76">
        <f t="shared" si="4"/>
        <v>0</v>
      </c>
    </row>
    <row r="297" spans="1:9" x14ac:dyDescent="0.35">
      <c r="A297" s="31" t="s">
        <v>17</v>
      </c>
      <c r="B297" s="40">
        <v>45536555</v>
      </c>
      <c r="C297" s="84">
        <f>BPU!C300</f>
        <v>0</v>
      </c>
      <c r="D297" s="84">
        <f>BPU!D300</f>
        <v>0</v>
      </c>
      <c r="E297" s="84">
        <f>BPU!E300</f>
        <v>0</v>
      </c>
      <c r="F297" s="100">
        <v>0.60606060606060608</v>
      </c>
      <c r="G297" s="76">
        <f>BPU!H300</f>
        <v>0</v>
      </c>
      <c r="H297" s="76"/>
      <c r="I297" s="76">
        <f t="shared" si="4"/>
        <v>0</v>
      </c>
    </row>
    <row r="298" spans="1:9" x14ac:dyDescent="0.35">
      <c r="A298" s="31" t="s">
        <v>19</v>
      </c>
      <c r="B298" s="40">
        <v>45536554</v>
      </c>
      <c r="C298" s="84">
        <f>BPU!C301</f>
        <v>0</v>
      </c>
      <c r="D298" s="84">
        <f>BPU!D301</f>
        <v>0</v>
      </c>
      <c r="E298" s="84">
        <f>BPU!E301</f>
        <v>0</v>
      </c>
      <c r="F298" s="100">
        <v>0.90909090909090917</v>
      </c>
      <c r="G298" s="76">
        <f>BPU!H301</f>
        <v>0</v>
      </c>
      <c r="H298" s="76"/>
      <c r="I298" s="76">
        <f t="shared" si="4"/>
        <v>0</v>
      </c>
    </row>
    <row r="299" spans="1:9" x14ac:dyDescent="0.35">
      <c r="A299" s="31" t="s">
        <v>21</v>
      </c>
      <c r="B299" s="40">
        <v>45536553</v>
      </c>
      <c r="C299" s="84">
        <f>BPU!C302</f>
        <v>0</v>
      </c>
      <c r="D299" s="84">
        <f>BPU!D302</f>
        <v>0</v>
      </c>
      <c r="E299" s="84">
        <f>BPU!E302</f>
        <v>0</v>
      </c>
      <c r="F299" s="100">
        <v>0.60606060606060608</v>
      </c>
      <c r="G299" s="76">
        <f>BPU!H302</f>
        <v>0</v>
      </c>
      <c r="H299" s="76"/>
      <c r="I299" s="76">
        <f t="shared" si="4"/>
        <v>0</v>
      </c>
    </row>
    <row r="300" spans="1:9" x14ac:dyDescent="0.35">
      <c r="A300" s="35" t="s">
        <v>330</v>
      </c>
      <c r="B300" s="40">
        <v>45103722</v>
      </c>
      <c r="C300" s="84">
        <f>BPU!C303</f>
        <v>0</v>
      </c>
      <c r="D300" s="84">
        <f>BPU!D303</f>
        <v>0</v>
      </c>
      <c r="E300" s="84">
        <f>BPU!E303</f>
        <v>0</v>
      </c>
      <c r="F300" s="100">
        <v>0.60606060606060608</v>
      </c>
      <c r="G300" s="76">
        <f>BPU!H303</f>
        <v>0</v>
      </c>
      <c r="H300" s="76"/>
      <c r="I300" s="76">
        <f t="shared" si="4"/>
        <v>0</v>
      </c>
    </row>
    <row r="301" spans="1:9" x14ac:dyDescent="0.35">
      <c r="A301" s="35" t="s">
        <v>331</v>
      </c>
      <c r="B301" s="40">
        <v>45103721</v>
      </c>
      <c r="C301" s="84">
        <f>BPU!C304</f>
        <v>0</v>
      </c>
      <c r="D301" s="84">
        <f>BPU!D304</f>
        <v>0</v>
      </c>
      <c r="E301" s="84">
        <f>BPU!E304</f>
        <v>0</v>
      </c>
      <c r="F301" s="100">
        <v>1</v>
      </c>
      <c r="G301" s="76">
        <f>BPU!H304</f>
        <v>0</v>
      </c>
      <c r="H301" s="76"/>
      <c r="I301" s="76">
        <f t="shared" si="4"/>
        <v>0</v>
      </c>
    </row>
    <row r="302" spans="1:9" x14ac:dyDescent="0.35">
      <c r="A302" s="42" t="s">
        <v>332</v>
      </c>
      <c r="B302" s="40">
        <v>45103720</v>
      </c>
      <c r="C302" s="84">
        <f>BPU!C305</f>
        <v>0</v>
      </c>
      <c r="D302" s="84">
        <f>BPU!D305</f>
        <v>0</v>
      </c>
      <c r="E302" s="84">
        <f>BPU!E305</f>
        <v>0</v>
      </c>
      <c r="F302" s="100">
        <v>1</v>
      </c>
      <c r="G302" s="76">
        <f>BPU!H305</f>
        <v>0</v>
      </c>
      <c r="H302" s="76"/>
      <c r="I302" s="76">
        <f t="shared" si="4"/>
        <v>0</v>
      </c>
    </row>
    <row r="303" spans="1:9" x14ac:dyDescent="0.35">
      <c r="A303" s="42" t="s">
        <v>333</v>
      </c>
      <c r="B303" s="40">
        <v>45103719</v>
      </c>
      <c r="C303" s="84">
        <f>BPU!C306</f>
        <v>0</v>
      </c>
      <c r="D303" s="84">
        <f>BPU!D306</f>
        <v>0</v>
      </c>
      <c r="E303" s="84">
        <f>BPU!E306</f>
        <v>0</v>
      </c>
      <c r="F303" s="100">
        <v>1</v>
      </c>
      <c r="G303" s="76">
        <f>BPU!H306</f>
        <v>0</v>
      </c>
      <c r="H303" s="76"/>
      <c r="I303" s="76">
        <f t="shared" si="4"/>
        <v>0</v>
      </c>
    </row>
    <row r="304" spans="1:9" x14ac:dyDescent="0.35">
      <c r="A304" s="42" t="s">
        <v>334</v>
      </c>
      <c r="B304" s="40">
        <v>45531113</v>
      </c>
      <c r="C304" s="84">
        <f>BPU!C307</f>
        <v>0</v>
      </c>
      <c r="D304" s="84">
        <f>BPU!D307</f>
        <v>0</v>
      </c>
      <c r="E304" s="84">
        <f>BPU!E307</f>
        <v>0</v>
      </c>
      <c r="F304" s="100">
        <v>1</v>
      </c>
      <c r="G304" s="76">
        <f>BPU!H307</f>
        <v>0</v>
      </c>
      <c r="H304" s="76"/>
      <c r="I304" s="76">
        <f t="shared" si="4"/>
        <v>0</v>
      </c>
    </row>
    <row r="305" spans="1:9" x14ac:dyDescent="0.35">
      <c r="A305" s="42" t="s">
        <v>218</v>
      </c>
      <c r="B305" s="40">
        <v>45531223</v>
      </c>
      <c r="C305" s="84">
        <f>BPU!C308</f>
        <v>0</v>
      </c>
      <c r="D305" s="84">
        <f>BPU!D308</f>
        <v>0</v>
      </c>
      <c r="E305" s="84">
        <f>BPU!E308</f>
        <v>0</v>
      </c>
      <c r="F305" s="100">
        <v>1</v>
      </c>
      <c r="G305" s="76">
        <f>BPU!H308</f>
        <v>0</v>
      </c>
      <c r="H305" s="76"/>
      <c r="I305" s="76">
        <f t="shared" si="4"/>
        <v>0</v>
      </c>
    </row>
    <row r="306" spans="1:9" x14ac:dyDescent="0.35">
      <c r="A306" s="42" t="s">
        <v>220</v>
      </c>
      <c r="B306" s="40">
        <v>45531503</v>
      </c>
      <c r="C306" s="84">
        <f>BPU!C309</f>
        <v>0</v>
      </c>
      <c r="D306" s="84">
        <f>BPU!D309</f>
        <v>0</v>
      </c>
      <c r="E306" s="84">
        <f>BPU!E309</f>
        <v>0</v>
      </c>
      <c r="F306" s="100">
        <v>1</v>
      </c>
      <c r="G306" s="76">
        <f>BPU!H309</f>
        <v>0</v>
      </c>
      <c r="H306" s="76"/>
      <c r="I306" s="76">
        <f t="shared" si="4"/>
        <v>0</v>
      </c>
    </row>
    <row r="307" spans="1:9" x14ac:dyDescent="0.35">
      <c r="A307" s="43" t="s">
        <v>337</v>
      </c>
      <c r="B307" s="49"/>
      <c r="C307" s="85"/>
      <c r="D307" s="85"/>
      <c r="E307" s="85"/>
      <c r="F307" s="68"/>
      <c r="G307" s="75"/>
      <c r="H307" s="75"/>
      <c r="I307" s="75"/>
    </row>
    <row r="308" spans="1:9" x14ac:dyDescent="0.35">
      <c r="A308" s="45" t="s">
        <v>338</v>
      </c>
      <c r="B308" s="46" t="s">
        <v>339</v>
      </c>
      <c r="C308" s="84">
        <f>BPU!C311</f>
        <v>0</v>
      </c>
      <c r="D308" s="84">
        <f>BPU!D311</f>
        <v>0</v>
      </c>
      <c r="E308" s="84">
        <f>BPU!E311</f>
        <v>0</v>
      </c>
      <c r="F308" s="100">
        <v>1</v>
      </c>
      <c r="G308" s="76">
        <f>BPU!H311</f>
        <v>0</v>
      </c>
      <c r="H308" s="76"/>
      <c r="I308" s="76">
        <f t="shared" si="4"/>
        <v>0</v>
      </c>
    </row>
    <row r="309" spans="1:9" x14ac:dyDescent="0.35">
      <c r="A309" s="45" t="s">
        <v>340</v>
      </c>
      <c r="B309" s="46" t="s">
        <v>341</v>
      </c>
      <c r="C309" s="84">
        <f>BPU!C312</f>
        <v>0</v>
      </c>
      <c r="D309" s="84">
        <f>BPU!D312</f>
        <v>0</v>
      </c>
      <c r="E309" s="84">
        <f>BPU!E312</f>
        <v>0</v>
      </c>
      <c r="F309" s="100">
        <v>1</v>
      </c>
      <c r="G309" s="76">
        <f>BPU!H312</f>
        <v>0</v>
      </c>
      <c r="H309" s="76"/>
      <c r="I309" s="76">
        <f t="shared" si="4"/>
        <v>0</v>
      </c>
    </row>
    <row r="310" spans="1:9" x14ac:dyDescent="0.35">
      <c r="A310" s="45" t="s">
        <v>342</v>
      </c>
      <c r="B310" s="46" t="s">
        <v>343</v>
      </c>
      <c r="C310" s="84">
        <f>BPU!C313</f>
        <v>0</v>
      </c>
      <c r="D310" s="84">
        <f>BPU!D313</f>
        <v>0</v>
      </c>
      <c r="E310" s="84">
        <f>BPU!E313</f>
        <v>0</v>
      </c>
      <c r="F310" s="100">
        <v>1</v>
      </c>
      <c r="G310" s="76">
        <f>BPU!H313</f>
        <v>0</v>
      </c>
      <c r="H310" s="76"/>
      <c r="I310" s="76">
        <f t="shared" si="4"/>
        <v>0</v>
      </c>
    </row>
    <row r="311" spans="1:9" x14ac:dyDescent="0.35">
      <c r="A311" s="33" t="s">
        <v>344</v>
      </c>
      <c r="B311" s="49"/>
      <c r="C311" s="85"/>
      <c r="D311" s="85"/>
      <c r="E311" s="85"/>
      <c r="F311" s="68"/>
      <c r="G311" s="75"/>
      <c r="H311" s="75"/>
      <c r="I311" s="75"/>
    </row>
    <row r="312" spans="1:9" x14ac:dyDescent="0.35">
      <c r="A312" s="47" t="s">
        <v>345</v>
      </c>
      <c r="B312" s="46" t="s">
        <v>346</v>
      </c>
      <c r="C312" s="84">
        <f>BPU!C315</f>
        <v>0</v>
      </c>
      <c r="D312" s="84">
        <f>BPU!D315</f>
        <v>0</v>
      </c>
      <c r="E312" s="84">
        <f>BPU!E315</f>
        <v>0</v>
      </c>
      <c r="F312" s="100">
        <v>1</v>
      </c>
      <c r="G312" s="76">
        <f>BPU!H315</f>
        <v>0</v>
      </c>
      <c r="H312" s="76"/>
      <c r="I312" s="76">
        <f t="shared" si="4"/>
        <v>0</v>
      </c>
    </row>
    <row r="313" spans="1:9" x14ac:dyDescent="0.35">
      <c r="A313" s="47" t="s">
        <v>347</v>
      </c>
      <c r="B313" s="46" t="s">
        <v>348</v>
      </c>
      <c r="C313" s="84">
        <f>BPU!C316</f>
        <v>0</v>
      </c>
      <c r="D313" s="84">
        <f>BPU!D316</f>
        <v>0</v>
      </c>
      <c r="E313" s="84">
        <f>BPU!E316</f>
        <v>0</v>
      </c>
      <c r="F313" s="100">
        <v>1</v>
      </c>
      <c r="G313" s="76">
        <f>BPU!H316</f>
        <v>0</v>
      </c>
      <c r="H313" s="76"/>
      <c r="I313" s="76">
        <f t="shared" si="4"/>
        <v>0</v>
      </c>
    </row>
    <row r="314" spans="1:9" x14ac:dyDescent="0.35">
      <c r="A314" s="47" t="s">
        <v>349</v>
      </c>
      <c r="B314" s="46" t="s">
        <v>350</v>
      </c>
      <c r="C314" s="84">
        <f>BPU!C317</f>
        <v>0</v>
      </c>
      <c r="D314" s="84">
        <f>BPU!D317</f>
        <v>0</v>
      </c>
      <c r="E314" s="84">
        <f>BPU!E317</f>
        <v>0</v>
      </c>
      <c r="F314" s="100">
        <v>1</v>
      </c>
      <c r="G314" s="76">
        <f>BPU!H317</f>
        <v>0</v>
      </c>
      <c r="H314" s="76"/>
      <c r="I314" s="76">
        <f t="shared" si="4"/>
        <v>0</v>
      </c>
    </row>
    <row r="315" spans="1:9" x14ac:dyDescent="0.35">
      <c r="A315" s="47" t="s">
        <v>351</v>
      </c>
      <c r="B315" s="46" t="s">
        <v>352</v>
      </c>
      <c r="C315" s="84">
        <f>BPU!C318</f>
        <v>0</v>
      </c>
      <c r="D315" s="84">
        <f>BPU!D318</f>
        <v>0</v>
      </c>
      <c r="E315" s="84">
        <f>BPU!E318</f>
        <v>0</v>
      </c>
      <c r="F315" s="100">
        <v>1</v>
      </c>
      <c r="G315" s="76">
        <f>BPU!H318</f>
        <v>0</v>
      </c>
      <c r="H315" s="76"/>
      <c r="I315" s="76">
        <f t="shared" si="4"/>
        <v>0</v>
      </c>
    </row>
    <row r="316" spans="1:9" x14ac:dyDescent="0.35">
      <c r="A316" s="33" t="s">
        <v>353</v>
      </c>
      <c r="B316" s="49"/>
      <c r="C316" s="85"/>
      <c r="D316" s="85"/>
      <c r="E316" s="85"/>
      <c r="F316" s="68"/>
      <c r="G316" s="75"/>
      <c r="H316" s="75"/>
      <c r="I316" s="75"/>
    </row>
    <row r="317" spans="1:9" x14ac:dyDescent="0.35">
      <c r="A317" s="47"/>
      <c r="B317" s="48" t="s">
        <v>354</v>
      </c>
      <c r="C317" s="84">
        <f>BPU!C320</f>
        <v>0</v>
      </c>
      <c r="D317" s="84">
        <f>BPU!D320</f>
        <v>0</v>
      </c>
      <c r="E317" s="84">
        <f>BPU!E320</f>
        <v>0</v>
      </c>
      <c r="F317" s="100">
        <v>1</v>
      </c>
      <c r="G317" s="76">
        <f>BPU!H320</f>
        <v>0</v>
      </c>
      <c r="H317" s="76"/>
      <c r="I317" s="76">
        <f t="shared" si="4"/>
        <v>0</v>
      </c>
    </row>
    <row r="318" spans="1:9" x14ac:dyDescent="0.35">
      <c r="A318" s="47"/>
      <c r="B318" s="48" t="s">
        <v>355</v>
      </c>
      <c r="C318" s="84">
        <f>BPU!C321</f>
        <v>0</v>
      </c>
      <c r="D318" s="84">
        <f>BPU!D321</f>
        <v>0</v>
      </c>
      <c r="E318" s="84">
        <f>BPU!E321</f>
        <v>0</v>
      </c>
      <c r="F318" s="100">
        <v>1</v>
      </c>
      <c r="G318" s="76">
        <f>BPU!H321</f>
        <v>0</v>
      </c>
      <c r="H318" s="76"/>
      <c r="I318" s="76">
        <f t="shared" si="4"/>
        <v>0</v>
      </c>
    </row>
    <row r="319" spans="1:9" x14ac:dyDescent="0.35">
      <c r="A319" s="47"/>
      <c r="B319" s="48" t="s">
        <v>356</v>
      </c>
      <c r="C319" s="84">
        <f>BPU!C322</f>
        <v>0</v>
      </c>
      <c r="D319" s="84">
        <f>BPU!D322</f>
        <v>0</v>
      </c>
      <c r="E319" s="84">
        <f>BPU!E322</f>
        <v>0</v>
      </c>
      <c r="F319" s="100">
        <v>1</v>
      </c>
      <c r="G319" s="76">
        <f>BPU!H322</f>
        <v>0</v>
      </c>
      <c r="H319" s="76"/>
      <c r="I319" s="76">
        <f t="shared" si="4"/>
        <v>0</v>
      </c>
    </row>
    <row r="320" spans="1:9" x14ac:dyDescent="0.35">
      <c r="A320" s="33" t="s">
        <v>357</v>
      </c>
      <c r="B320" s="56"/>
      <c r="C320" s="85"/>
      <c r="D320" s="85"/>
      <c r="E320" s="85"/>
      <c r="F320" s="68"/>
      <c r="G320" s="75"/>
      <c r="H320" s="75"/>
      <c r="I320" s="75"/>
    </row>
    <row r="321" spans="1:9" x14ac:dyDescent="0.35">
      <c r="A321" s="57" t="s">
        <v>358</v>
      </c>
      <c r="B321" s="46" t="s">
        <v>359</v>
      </c>
      <c r="C321" s="84">
        <f>BPU!C324</f>
        <v>0</v>
      </c>
      <c r="D321" s="84">
        <f>BPU!D324</f>
        <v>0</v>
      </c>
      <c r="E321" s="84">
        <f>BPU!E324</f>
        <v>0</v>
      </c>
      <c r="F321" s="100">
        <v>1</v>
      </c>
      <c r="G321" s="76">
        <f>BPU!H324</f>
        <v>0</v>
      </c>
      <c r="H321" s="76"/>
      <c r="I321" s="76">
        <f t="shared" si="4"/>
        <v>0</v>
      </c>
    </row>
    <row r="322" spans="1:9" x14ac:dyDescent="0.35">
      <c r="A322" s="45" t="s">
        <v>360</v>
      </c>
      <c r="B322" s="46" t="s">
        <v>361</v>
      </c>
      <c r="C322" s="84">
        <f>BPU!C325</f>
        <v>0</v>
      </c>
      <c r="D322" s="84">
        <f>BPU!D325</f>
        <v>0</v>
      </c>
      <c r="E322" s="84">
        <f>BPU!E325</f>
        <v>0</v>
      </c>
      <c r="F322" s="100">
        <v>1</v>
      </c>
      <c r="G322" s="76">
        <f>BPU!H325</f>
        <v>0</v>
      </c>
      <c r="H322" s="76"/>
      <c r="I322" s="76">
        <f t="shared" si="4"/>
        <v>0</v>
      </c>
    </row>
    <row r="323" spans="1:9" x14ac:dyDescent="0.35">
      <c r="A323" s="45" t="s">
        <v>362</v>
      </c>
      <c r="B323" s="46" t="s">
        <v>363</v>
      </c>
      <c r="C323" s="84">
        <f>BPU!C326</f>
        <v>0</v>
      </c>
      <c r="D323" s="84">
        <f>BPU!D326</f>
        <v>0</v>
      </c>
      <c r="E323" s="84">
        <f>BPU!E326</f>
        <v>0</v>
      </c>
      <c r="F323" s="100">
        <v>1</v>
      </c>
      <c r="G323" s="76">
        <f>BPU!H326</f>
        <v>0</v>
      </c>
      <c r="H323" s="76"/>
      <c r="I323" s="76">
        <f t="shared" si="4"/>
        <v>0</v>
      </c>
    </row>
    <row r="324" spans="1:9" x14ac:dyDescent="0.35">
      <c r="A324" s="45" t="s">
        <v>364</v>
      </c>
      <c r="B324" s="46" t="s">
        <v>365</v>
      </c>
      <c r="C324" s="84">
        <f>BPU!C327</f>
        <v>0</v>
      </c>
      <c r="D324" s="84">
        <f>BPU!D327</f>
        <v>0</v>
      </c>
      <c r="E324" s="84">
        <f>BPU!E327</f>
        <v>0</v>
      </c>
      <c r="F324" s="100">
        <v>1</v>
      </c>
      <c r="G324" s="76">
        <f>BPU!H327</f>
        <v>0</v>
      </c>
      <c r="H324" s="76"/>
      <c r="I324" s="76">
        <f t="shared" si="4"/>
        <v>0</v>
      </c>
    </row>
    <row r="325" spans="1:9" x14ac:dyDescent="0.35">
      <c r="A325" s="60" t="s">
        <v>366</v>
      </c>
      <c r="B325" s="46" t="s">
        <v>367</v>
      </c>
      <c r="C325" s="84">
        <f>BPU!C328</f>
        <v>0</v>
      </c>
      <c r="D325" s="84">
        <f>BPU!D328</f>
        <v>0</v>
      </c>
      <c r="E325" s="84">
        <f>BPU!E328</f>
        <v>0</v>
      </c>
      <c r="F325" s="100">
        <v>1</v>
      </c>
      <c r="G325" s="76">
        <f>BPU!H328</f>
        <v>0</v>
      </c>
      <c r="H325" s="76"/>
      <c r="I325" s="76">
        <f t="shared" si="4"/>
        <v>0</v>
      </c>
    </row>
    <row r="326" spans="1:9" x14ac:dyDescent="0.35">
      <c r="A326" s="45" t="s">
        <v>368</v>
      </c>
      <c r="B326" s="46" t="s">
        <v>369</v>
      </c>
      <c r="C326" s="84">
        <f>BPU!C329</f>
        <v>0</v>
      </c>
      <c r="D326" s="84">
        <f>BPU!D329</f>
        <v>0</v>
      </c>
      <c r="E326" s="84">
        <f>BPU!E329</f>
        <v>0</v>
      </c>
      <c r="F326" s="100">
        <v>1</v>
      </c>
      <c r="G326" s="76">
        <f>BPU!H329</f>
        <v>0</v>
      </c>
      <c r="H326" s="76"/>
      <c r="I326" s="76">
        <f t="shared" si="4"/>
        <v>0</v>
      </c>
    </row>
    <row r="327" spans="1:9" x14ac:dyDescent="0.35">
      <c r="A327" s="45" t="s">
        <v>370</v>
      </c>
      <c r="B327" s="46" t="s">
        <v>371</v>
      </c>
      <c r="C327" s="84">
        <f>BPU!C330</f>
        <v>0</v>
      </c>
      <c r="D327" s="84">
        <f>BPU!D330</f>
        <v>0</v>
      </c>
      <c r="E327" s="84">
        <f>BPU!E330</f>
        <v>0</v>
      </c>
      <c r="F327" s="100">
        <v>1</v>
      </c>
      <c r="G327" s="76">
        <f>BPU!H330</f>
        <v>0</v>
      </c>
      <c r="H327" s="76"/>
      <c r="I327" s="76">
        <f t="shared" si="4"/>
        <v>0</v>
      </c>
    </row>
    <row r="328" spans="1:9" x14ac:dyDescent="0.35">
      <c r="A328" s="45" t="s">
        <v>372</v>
      </c>
      <c r="B328" s="46" t="s">
        <v>373</v>
      </c>
      <c r="C328" s="84">
        <f>BPU!C331</f>
        <v>0</v>
      </c>
      <c r="D328" s="84">
        <f>BPU!D331</f>
        <v>0</v>
      </c>
      <c r="E328" s="84">
        <f>BPU!E331</f>
        <v>0</v>
      </c>
      <c r="F328" s="100">
        <v>1</v>
      </c>
      <c r="G328" s="76">
        <f>BPU!H331</f>
        <v>0</v>
      </c>
      <c r="H328" s="76"/>
      <c r="I328" s="76">
        <f t="shared" si="4"/>
        <v>0</v>
      </c>
    </row>
    <row r="329" spans="1:9" x14ac:dyDescent="0.35">
      <c r="A329" s="45" t="s">
        <v>374</v>
      </c>
      <c r="B329" s="46" t="s">
        <v>375</v>
      </c>
      <c r="C329" s="84">
        <f>BPU!C332</f>
        <v>0</v>
      </c>
      <c r="D329" s="84">
        <f>BPU!D332</f>
        <v>0</v>
      </c>
      <c r="E329" s="84">
        <f>BPU!E332</f>
        <v>0</v>
      </c>
      <c r="F329" s="100">
        <v>1</v>
      </c>
      <c r="G329" s="76">
        <f>BPU!H332</f>
        <v>0</v>
      </c>
      <c r="H329" s="76"/>
      <c r="I329" s="76">
        <f t="shared" ref="I329:I370" si="5">F329*G329+H329</f>
        <v>0</v>
      </c>
    </row>
    <row r="330" spans="1:9" x14ac:dyDescent="0.35">
      <c r="A330" s="45" t="s">
        <v>376</v>
      </c>
      <c r="B330" s="46" t="s">
        <v>377</v>
      </c>
      <c r="C330" s="84">
        <f>BPU!C333</f>
        <v>0</v>
      </c>
      <c r="D330" s="84">
        <f>BPU!D333</f>
        <v>0</v>
      </c>
      <c r="E330" s="84">
        <f>BPU!E333</f>
        <v>0</v>
      </c>
      <c r="F330" s="100">
        <v>1</v>
      </c>
      <c r="G330" s="76">
        <f>BPU!H333</f>
        <v>0</v>
      </c>
      <c r="H330" s="76"/>
      <c r="I330" s="76">
        <f t="shared" si="5"/>
        <v>0</v>
      </c>
    </row>
    <row r="331" spans="1:9" x14ac:dyDescent="0.35">
      <c r="A331" s="45" t="s">
        <v>378</v>
      </c>
      <c r="B331" s="46" t="s">
        <v>379</v>
      </c>
      <c r="C331" s="84">
        <f>BPU!C334</f>
        <v>0</v>
      </c>
      <c r="D331" s="84">
        <f>BPU!D334</f>
        <v>0</v>
      </c>
      <c r="E331" s="84">
        <f>BPU!E334</f>
        <v>0</v>
      </c>
      <c r="F331" s="100">
        <v>1</v>
      </c>
      <c r="G331" s="76">
        <f>BPU!H334</f>
        <v>0</v>
      </c>
      <c r="H331" s="76"/>
      <c r="I331" s="76">
        <f t="shared" si="5"/>
        <v>0</v>
      </c>
    </row>
    <row r="332" spans="1:9" x14ac:dyDescent="0.35">
      <c r="A332" s="45" t="s">
        <v>380</v>
      </c>
      <c r="B332" s="46" t="s">
        <v>381</v>
      </c>
      <c r="C332" s="84">
        <f>BPU!C335</f>
        <v>0</v>
      </c>
      <c r="D332" s="84">
        <f>BPU!D335</f>
        <v>0</v>
      </c>
      <c r="E332" s="84">
        <f>BPU!E335</f>
        <v>0</v>
      </c>
      <c r="F332" s="100">
        <v>1</v>
      </c>
      <c r="G332" s="76">
        <f>BPU!H335</f>
        <v>0</v>
      </c>
      <c r="H332" s="76"/>
      <c r="I332" s="76">
        <f t="shared" si="5"/>
        <v>0</v>
      </c>
    </row>
    <row r="333" spans="1:9" x14ac:dyDescent="0.35">
      <c r="A333" s="45" t="s">
        <v>382</v>
      </c>
      <c r="B333" s="46" t="s">
        <v>383</v>
      </c>
      <c r="C333" s="84">
        <f>BPU!C336</f>
        <v>0</v>
      </c>
      <c r="D333" s="84">
        <f>BPU!D336</f>
        <v>0</v>
      </c>
      <c r="E333" s="84">
        <f>BPU!E336</f>
        <v>0</v>
      </c>
      <c r="F333" s="100">
        <v>1</v>
      </c>
      <c r="G333" s="76">
        <f>BPU!H336</f>
        <v>0</v>
      </c>
      <c r="H333" s="76"/>
      <c r="I333" s="76">
        <f t="shared" si="5"/>
        <v>0</v>
      </c>
    </row>
    <row r="334" spans="1:9" x14ac:dyDescent="0.35">
      <c r="A334" s="45" t="s">
        <v>384</v>
      </c>
      <c r="B334" s="46" t="s">
        <v>385</v>
      </c>
      <c r="C334" s="84">
        <f>BPU!C337</f>
        <v>0</v>
      </c>
      <c r="D334" s="84">
        <f>BPU!D337</f>
        <v>0</v>
      </c>
      <c r="E334" s="84">
        <f>BPU!E337</f>
        <v>0</v>
      </c>
      <c r="F334" s="100">
        <v>1</v>
      </c>
      <c r="G334" s="76">
        <f>BPU!H337</f>
        <v>0</v>
      </c>
      <c r="H334" s="76"/>
      <c r="I334" s="76">
        <f t="shared" si="5"/>
        <v>0</v>
      </c>
    </row>
    <row r="335" spans="1:9" x14ac:dyDescent="0.35">
      <c r="A335" s="45" t="s">
        <v>386</v>
      </c>
      <c r="B335" s="46" t="s">
        <v>387</v>
      </c>
      <c r="C335" s="84">
        <f>BPU!C338</f>
        <v>0</v>
      </c>
      <c r="D335" s="84">
        <f>BPU!D338</f>
        <v>0</v>
      </c>
      <c r="E335" s="84">
        <f>BPU!E338</f>
        <v>0</v>
      </c>
      <c r="F335" s="100">
        <v>1</v>
      </c>
      <c r="G335" s="76">
        <f>BPU!H338</f>
        <v>0</v>
      </c>
      <c r="H335" s="76"/>
      <c r="I335" s="76">
        <f t="shared" si="5"/>
        <v>0</v>
      </c>
    </row>
    <row r="336" spans="1:9" x14ac:dyDescent="0.35">
      <c r="A336" s="45" t="s">
        <v>388</v>
      </c>
      <c r="B336" s="46" t="s">
        <v>389</v>
      </c>
      <c r="C336" s="84">
        <f>BPU!C339</f>
        <v>0</v>
      </c>
      <c r="D336" s="84">
        <f>BPU!D339</f>
        <v>0</v>
      </c>
      <c r="E336" s="84">
        <f>BPU!E339</f>
        <v>0</v>
      </c>
      <c r="F336" s="100">
        <v>1</v>
      </c>
      <c r="G336" s="76">
        <f>BPU!H339</f>
        <v>0</v>
      </c>
      <c r="H336" s="76"/>
      <c r="I336" s="76">
        <f t="shared" si="5"/>
        <v>0</v>
      </c>
    </row>
    <row r="337" spans="1:9" x14ac:dyDescent="0.35">
      <c r="A337" s="45" t="s">
        <v>390</v>
      </c>
      <c r="B337" s="46" t="s">
        <v>391</v>
      </c>
      <c r="C337" s="84">
        <f>BPU!C340</f>
        <v>0</v>
      </c>
      <c r="D337" s="84">
        <f>BPU!D340</f>
        <v>0</v>
      </c>
      <c r="E337" s="84">
        <f>BPU!E340</f>
        <v>0</v>
      </c>
      <c r="F337" s="100">
        <v>1</v>
      </c>
      <c r="G337" s="76">
        <f>BPU!H340</f>
        <v>0</v>
      </c>
      <c r="H337" s="76"/>
      <c r="I337" s="76">
        <f t="shared" si="5"/>
        <v>0</v>
      </c>
    </row>
    <row r="338" spans="1:9" x14ac:dyDescent="0.35">
      <c r="A338" s="45" t="s">
        <v>392</v>
      </c>
      <c r="B338" s="46" t="s">
        <v>393</v>
      </c>
      <c r="C338" s="84">
        <f>BPU!C341</f>
        <v>0</v>
      </c>
      <c r="D338" s="84">
        <f>BPU!D341</f>
        <v>0</v>
      </c>
      <c r="E338" s="84">
        <f>BPU!E341</f>
        <v>0</v>
      </c>
      <c r="F338" s="100">
        <v>1</v>
      </c>
      <c r="G338" s="76">
        <f>BPU!H341</f>
        <v>0</v>
      </c>
      <c r="H338" s="76"/>
      <c r="I338" s="76">
        <f t="shared" si="5"/>
        <v>0</v>
      </c>
    </row>
    <row r="339" spans="1:9" x14ac:dyDescent="0.35">
      <c r="A339" s="45" t="s">
        <v>394</v>
      </c>
      <c r="B339" s="46" t="s">
        <v>395</v>
      </c>
      <c r="C339" s="84">
        <f>BPU!C342</f>
        <v>0</v>
      </c>
      <c r="D339" s="84">
        <f>BPU!D342</f>
        <v>0</v>
      </c>
      <c r="E339" s="84">
        <f>BPU!E342</f>
        <v>0</v>
      </c>
      <c r="F339" s="100">
        <v>1</v>
      </c>
      <c r="G339" s="76">
        <f>BPU!H342</f>
        <v>0</v>
      </c>
      <c r="H339" s="76"/>
      <c r="I339" s="76">
        <f t="shared" si="5"/>
        <v>0</v>
      </c>
    </row>
    <row r="340" spans="1:9" x14ac:dyDescent="0.35">
      <c r="A340" s="45" t="s">
        <v>396</v>
      </c>
      <c r="B340" s="46" t="s">
        <v>397</v>
      </c>
      <c r="C340" s="84">
        <f>BPU!C343</f>
        <v>0</v>
      </c>
      <c r="D340" s="84">
        <f>BPU!D343</f>
        <v>0</v>
      </c>
      <c r="E340" s="84">
        <f>BPU!E343</f>
        <v>0</v>
      </c>
      <c r="F340" s="100">
        <v>1</v>
      </c>
      <c r="G340" s="76">
        <f>BPU!H343</f>
        <v>0</v>
      </c>
      <c r="H340" s="76"/>
      <c r="I340" s="76">
        <f t="shared" si="5"/>
        <v>0</v>
      </c>
    </row>
    <row r="341" spans="1:9" x14ac:dyDescent="0.35">
      <c r="A341" s="45" t="s">
        <v>398</v>
      </c>
      <c r="B341" s="46" t="s">
        <v>399</v>
      </c>
      <c r="C341" s="84">
        <f>BPU!C344</f>
        <v>0</v>
      </c>
      <c r="D341" s="84">
        <f>BPU!D344</f>
        <v>0</v>
      </c>
      <c r="E341" s="84">
        <f>BPU!E344</f>
        <v>0</v>
      </c>
      <c r="F341" s="100">
        <v>1</v>
      </c>
      <c r="G341" s="76">
        <f>BPU!H344</f>
        <v>0</v>
      </c>
      <c r="H341" s="76"/>
      <c r="I341" s="76">
        <f t="shared" si="5"/>
        <v>0</v>
      </c>
    </row>
    <row r="342" spans="1:9" x14ac:dyDescent="0.35">
      <c r="A342" s="45" t="s">
        <v>400</v>
      </c>
      <c r="B342" s="46" t="s">
        <v>401</v>
      </c>
      <c r="C342" s="84">
        <f>BPU!C345</f>
        <v>0</v>
      </c>
      <c r="D342" s="84">
        <f>BPU!D345</f>
        <v>0</v>
      </c>
      <c r="E342" s="84">
        <f>BPU!E345</f>
        <v>0</v>
      </c>
      <c r="F342" s="100">
        <v>1</v>
      </c>
      <c r="G342" s="76">
        <f>BPU!H345</f>
        <v>0</v>
      </c>
      <c r="H342" s="76"/>
      <c r="I342" s="76">
        <f t="shared" si="5"/>
        <v>0</v>
      </c>
    </row>
    <row r="343" spans="1:9" x14ac:dyDescent="0.35">
      <c r="A343" s="45" t="s">
        <v>402</v>
      </c>
      <c r="B343" s="46" t="s">
        <v>403</v>
      </c>
      <c r="C343" s="84">
        <f>BPU!C346</f>
        <v>0</v>
      </c>
      <c r="D343" s="84">
        <f>BPU!D346</f>
        <v>0</v>
      </c>
      <c r="E343" s="84">
        <f>BPU!E346</f>
        <v>0</v>
      </c>
      <c r="F343" s="100">
        <v>1</v>
      </c>
      <c r="G343" s="76">
        <f>BPU!H346</f>
        <v>0</v>
      </c>
      <c r="H343" s="76"/>
      <c r="I343" s="76">
        <f t="shared" si="5"/>
        <v>0</v>
      </c>
    </row>
    <row r="344" spans="1:9" x14ac:dyDescent="0.35">
      <c r="A344" s="45" t="s">
        <v>404</v>
      </c>
      <c r="B344" s="46" t="s">
        <v>405</v>
      </c>
      <c r="C344" s="84">
        <f>BPU!C347</f>
        <v>0</v>
      </c>
      <c r="D344" s="84">
        <f>BPU!D347</f>
        <v>0</v>
      </c>
      <c r="E344" s="84">
        <f>BPU!E347</f>
        <v>0</v>
      </c>
      <c r="F344" s="100">
        <v>1</v>
      </c>
      <c r="G344" s="76">
        <f>BPU!H347</f>
        <v>0</v>
      </c>
      <c r="H344" s="76"/>
      <c r="I344" s="76">
        <f t="shared" si="5"/>
        <v>0</v>
      </c>
    </row>
    <row r="345" spans="1:9" x14ac:dyDescent="0.35">
      <c r="A345" s="45" t="s">
        <v>406</v>
      </c>
      <c r="B345" s="46" t="s">
        <v>407</v>
      </c>
      <c r="C345" s="84">
        <f>BPU!C348</f>
        <v>0</v>
      </c>
      <c r="D345" s="84">
        <f>BPU!D348</f>
        <v>0</v>
      </c>
      <c r="E345" s="84">
        <f>BPU!E348</f>
        <v>0</v>
      </c>
      <c r="F345" s="100">
        <v>1</v>
      </c>
      <c r="G345" s="76">
        <f>BPU!H348</f>
        <v>0</v>
      </c>
      <c r="H345" s="76"/>
      <c r="I345" s="76">
        <f t="shared" si="5"/>
        <v>0</v>
      </c>
    </row>
    <row r="346" spans="1:9" x14ac:dyDescent="0.35">
      <c r="A346" s="45" t="s">
        <v>408</v>
      </c>
      <c r="B346" s="46" t="s">
        <v>409</v>
      </c>
      <c r="C346" s="84">
        <f>BPU!C349</f>
        <v>0</v>
      </c>
      <c r="D346" s="84">
        <f>BPU!D349</f>
        <v>0</v>
      </c>
      <c r="E346" s="84">
        <f>BPU!E349</f>
        <v>0</v>
      </c>
      <c r="F346" s="100">
        <v>1</v>
      </c>
      <c r="G346" s="76">
        <f>BPU!H349</f>
        <v>0</v>
      </c>
      <c r="H346" s="76"/>
      <c r="I346" s="76">
        <f t="shared" si="5"/>
        <v>0</v>
      </c>
    </row>
    <row r="347" spans="1:9" x14ac:dyDescent="0.35">
      <c r="A347" s="45" t="s">
        <v>410</v>
      </c>
      <c r="B347" s="46" t="s">
        <v>411</v>
      </c>
      <c r="C347" s="84">
        <f>BPU!C350</f>
        <v>0</v>
      </c>
      <c r="D347" s="84">
        <f>BPU!D350</f>
        <v>0</v>
      </c>
      <c r="E347" s="84">
        <f>BPU!E350</f>
        <v>0</v>
      </c>
      <c r="F347" s="100">
        <v>1</v>
      </c>
      <c r="G347" s="76">
        <f>BPU!H350</f>
        <v>0</v>
      </c>
      <c r="H347" s="76"/>
      <c r="I347" s="76">
        <f t="shared" si="5"/>
        <v>0</v>
      </c>
    </row>
    <row r="348" spans="1:9" x14ac:dyDescent="0.35">
      <c r="A348" s="45" t="s">
        <v>412</v>
      </c>
      <c r="B348" s="46" t="s">
        <v>413</v>
      </c>
      <c r="C348" s="84">
        <f>BPU!C351</f>
        <v>0</v>
      </c>
      <c r="D348" s="84">
        <f>BPU!D351</f>
        <v>0</v>
      </c>
      <c r="E348" s="84">
        <f>BPU!E351</f>
        <v>0</v>
      </c>
      <c r="F348" s="100">
        <v>1</v>
      </c>
      <c r="G348" s="76">
        <f>BPU!H351</f>
        <v>0</v>
      </c>
      <c r="H348" s="76"/>
      <c r="I348" s="76">
        <f t="shared" si="5"/>
        <v>0</v>
      </c>
    </row>
    <row r="349" spans="1:9" x14ac:dyDescent="0.35">
      <c r="A349" s="59" t="s">
        <v>414</v>
      </c>
      <c r="B349" s="59"/>
      <c r="C349" s="85"/>
      <c r="D349" s="85"/>
      <c r="E349" s="85"/>
      <c r="F349" s="68"/>
      <c r="G349" s="75"/>
      <c r="H349" s="75"/>
      <c r="I349" s="75"/>
    </row>
    <row r="350" spans="1:9" x14ac:dyDescent="0.35">
      <c r="A350" s="42" t="s">
        <v>415</v>
      </c>
      <c r="B350" s="40">
        <v>190801</v>
      </c>
      <c r="C350" s="84">
        <f>BPU!C353</f>
        <v>0</v>
      </c>
      <c r="D350" s="84">
        <f>BPU!D353</f>
        <v>0</v>
      </c>
      <c r="E350" s="84">
        <f>BPU!E353</f>
        <v>0</v>
      </c>
      <c r="F350" s="100">
        <v>1</v>
      </c>
      <c r="G350" s="76">
        <f>BPU!H353</f>
        <v>0</v>
      </c>
      <c r="H350" s="76"/>
      <c r="I350" s="76">
        <f t="shared" si="5"/>
        <v>0</v>
      </c>
    </row>
    <row r="351" spans="1:9" x14ac:dyDescent="0.35">
      <c r="A351" s="42" t="s">
        <v>416</v>
      </c>
      <c r="B351" s="40">
        <v>190803</v>
      </c>
      <c r="C351" s="84">
        <f>BPU!C354</f>
        <v>0</v>
      </c>
      <c r="D351" s="84">
        <f>BPU!D354</f>
        <v>0</v>
      </c>
      <c r="E351" s="84">
        <f>BPU!E354</f>
        <v>0</v>
      </c>
      <c r="F351" s="100">
        <v>1</v>
      </c>
      <c r="G351" s="76">
        <f>BPU!H354</f>
        <v>0</v>
      </c>
      <c r="H351" s="76"/>
      <c r="I351" s="76">
        <f t="shared" si="5"/>
        <v>0</v>
      </c>
    </row>
    <row r="352" spans="1:9" x14ac:dyDescent="0.35">
      <c r="A352" s="50" t="s">
        <v>417</v>
      </c>
      <c r="B352" s="40">
        <v>190807</v>
      </c>
      <c r="C352" s="84">
        <f>BPU!C355</f>
        <v>0</v>
      </c>
      <c r="D352" s="84">
        <f>BPU!D355</f>
        <v>0</v>
      </c>
      <c r="E352" s="84">
        <f>BPU!E355</f>
        <v>0</v>
      </c>
      <c r="F352" s="100">
        <v>1</v>
      </c>
      <c r="G352" s="76">
        <f>BPU!H355</f>
        <v>0</v>
      </c>
      <c r="H352" s="76"/>
      <c r="I352" s="76">
        <f t="shared" si="5"/>
        <v>0</v>
      </c>
    </row>
    <row r="353" spans="1:9" x14ac:dyDescent="0.35">
      <c r="A353" s="50" t="s">
        <v>418</v>
      </c>
      <c r="B353" s="40">
        <v>190823</v>
      </c>
      <c r="C353" s="84">
        <f>BPU!C356</f>
        <v>0</v>
      </c>
      <c r="D353" s="84">
        <f>BPU!D356</f>
        <v>0</v>
      </c>
      <c r="E353" s="84">
        <f>BPU!E356</f>
        <v>0</v>
      </c>
      <c r="F353" s="100">
        <v>1</v>
      </c>
      <c r="G353" s="76">
        <f>BPU!H356</f>
        <v>0</v>
      </c>
      <c r="H353" s="76"/>
      <c r="I353" s="76">
        <f t="shared" si="5"/>
        <v>0</v>
      </c>
    </row>
    <row r="354" spans="1:9" x14ac:dyDescent="0.35">
      <c r="A354" s="50" t="s">
        <v>419</v>
      </c>
      <c r="B354" s="40">
        <v>190420</v>
      </c>
      <c r="C354" s="84">
        <f>BPU!C357</f>
        <v>0</v>
      </c>
      <c r="D354" s="84">
        <f>BPU!D357</f>
        <v>0</v>
      </c>
      <c r="E354" s="84">
        <f>BPU!E357</f>
        <v>0</v>
      </c>
      <c r="F354" s="100">
        <v>1</v>
      </c>
      <c r="G354" s="76">
        <f>BPU!H357</f>
        <v>0</v>
      </c>
      <c r="H354" s="76"/>
      <c r="I354" s="76">
        <f t="shared" si="5"/>
        <v>0</v>
      </c>
    </row>
    <row r="355" spans="1:9" x14ac:dyDescent="0.35">
      <c r="A355" s="50" t="s">
        <v>420</v>
      </c>
      <c r="B355" s="40">
        <v>18645</v>
      </c>
      <c r="C355" s="84">
        <f>BPU!C358</f>
        <v>0</v>
      </c>
      <c r="D355" s="84">
        <f>BPU!D358</f>
        <v>0</v>
      </c>
      <c r="E355" s="84">
        <f>BPU!E358</f>
        <v>0</v>
      </c>
      <c r="F355" s="100">
        <v>1</v>
      </c>
      <c r="G355" s="76">
        <f>BPU!H358</f>
        <v>0</v>
      </c>
      <c r="H355" s="76"/>
      <c r="I355" s="76">
        <f t="shared" si="5"/>
        <v>0</v>
      </c>
    </row>
    <row r="356" spans="1:9" x14ac:dyDescent="0.35">
      <c r="A356" s="50" t="s">
        <v>421</v>
      </c>
      <c r="B356" s="40">
        <v>43148</v>
      </c>
      <c r="C356" s="84">
        <f>BPU!C359</f>
        <v>0</v>
      </c>
      <c r="D356" s="84">
        <f>BPU!D359</f>
        <v>0</v>
      </c>
      <c r="E356" s="84">
        <f>BPU!E359</f>
        <v>0</v>
      </c>
      <c r="F356" s="100">
        <v>1</v>
      </c>
      <c r="G356" s="76">
        <f>BPU!H359</f>
        <v>0</v>
      </c>
      <c r="H356" s="76"/>
      <c r="I356" s="76">
        <f t="shared" si="5"/>
        <v>0</v>
      </c>
    </row>
    <row r="357" spans="1:9" x14ac:dyDescent="0.35">
      <c r="A357" s="50" t="s">
        <v>422</v>
      </c>
      <c r="B357" s="40">
        <v>21747</v>
      </c>
      <c r="C357" s="84">
        <f>BPU!C360</f>
        <v>0</v>
      </c>
      <c r="D357" s="84">
        <f>BPU!D360</f>
        <v>0</v>
      </c>
      <c r="E357" s="84">
        <f>BPU!E360</f>
        <v>0</v>
      </c>
      <c r="F357" s="100">
        <v>1</v>
      </c>
      <c r="G357" s="76">
        <f>BPU!H360</f>
        <v>0</v>
      </c>
      <c r="H357" s="76"/>
      <c r="I357" s="76">
        <f t="shared" si="5"/>
        <v>0</v>
      </c>
    </row>
    <row r="358" spans="1:9" x14ac:dyDescent="0.35">
      <c r="A358" s="50" t="s">
        <v>423</v>
      </c>
      <c r="B358" s="40">
        <v>19008</v>
      </c>
      <c r="C358" s="84">
        <f>BPU!C361</f>
        <v>0</v>
      </c>
      <c r="D358" s="84">
        <f>BPU!D361</f>
        <v>0</v>
      </c>
      <c r="E358" s="84">
        <f>BPU!E361</f>
        <v>0</v>
      </c>
      <c r="F358" s="100">
        <v>1</v>
      </c>
      <c r="G358" s="76">
        <f>BPU!H361</f>
        <v>0</v>
      </c>
      <c r="H358" s="76"/>
      <c r="I358" s="76">
        <f t="shared" si="5"/>
        <v>0</v>
      </c>
    </row>
    <row r="359" spans="1:9" x14ac:dyDescent="0.35">
      <c r="A359" s="50" t="s">
        <v>424</v>
      </c>
      <c r="B359" s="51"/>
      <c r="C359" s="84">
        <f>BPU!C362</f>
        <v>0</v>
      </c>
      <c r="D359" s="84">
        <f>BPU!D362</f>
        <v>0</v>
      </c>
      <c r="E359" s="84">
        <f>BPU!E362</f>
        <v>0</v>
      </c>
      <c r="F359" s="100">
        <v>1</v>
      </c>
      <c r="G359" s="76">
        <f>BPU!H362</f>
        <v>0</v>
      </c>
      <c r="H359" s="76"/>
      <c r="I359" s="76">
        <f t="shared" si="5"/>
        <v>0</v>
      </c>
    </row>
    <row r="360" spans="1:9" x14ac:dyDescent="0.35">
      <c r="A360" s="50" t="s">
        <v>425</v>
      </c>
      <c r="B360" s="51"/>
      <c r="C360" s="84">
        <f>BPU!C363</f>
        <v>0</v>
      </c>
      <c r="D360" s="84">
        <f>BPU!D363</f>
        <v>0</v>
      </c>
      <c r="E360" s="84">
        <f>BPU!E363</f>
        <v>0</v>
      </c>
      <c r="F360" s="100">
        <v>1</v>
      </c>
      <c r="G360" s="76">
        <f>BPU!H363</f>
        <v>0</v>
      </c>
      <c r="H360" s="76"/>
      <c r="I360" s="76">
        <f t="shared" si="5"/>
        <v>0</v>
      </c>
    </row>
    <row r="361" spans="1:9" x14ac:dyDescent="0.35">
      <c r="A361" s="50" t="s">
        <v>426</v>
      </c>
      <c r="B361" s="51">
        <v>931812</v>
      </c>
      <c r="C361" s="84">
        <f>BPU!C364</f>
        <v>0</v>
      </c>
      <c r="D361" s="84">
        <f>BPU!D364</f>
        <v>0</v>
      </c>
      <c r="E361" s="84">
        <f>BPU!E364</f>
        <v>0</v>
      </c>
      <c r="F361" s="100">
        <v>1</v>
      </c>
      <c r="G361" s="76">
        <f>BPU!H364</f>
        <v>0</v>
      </c>
      <c r="H361" s="76"/>
      <c r="I361" s="76">
        <f t="shared" si="5"/>
        <v>0</v>
      </c>
    </row>
    <row r="362" spans="1:9" x14ac:dyDescent="0.35">
      <c r="A362" s="50" t="s">
        <v>427</v>
      </c>
      <c r="B362" s="51" t="s">
        <v>428</v>
      </c>
      <c r="C362" s="84">
        <f>BPU!C365</f>
        <v>0</v>
      </c>
      <c r="D362" s="84">
        <f>BPU!D365</f>
        <v>0</v>
      </c>
      <c r="E362" s="84">
        <f>BPU!E365</f>
        <v>0</v>
      </c>
      <c r="F362" s="100">
        <v>1</v>
      </c>
      <c r="G362" s="76">
        <f>BPU!H365</f>
        <v>0</v>
      </c>
      <c r="H362" s="76"/>
      <c r="I362" s="76">
        <f t="shared" si="5"/>
        <v>0</v>
      </c>
    </row>
    <row r="363" spans="1:9" x14ac:dyDescent="0.35">
      <c r="A363" s="50" t="s">
        <v>429</v>
      </c>
      <c r="B363" s="51" t="s">
        <v>430</v>
      </c>
      <c r="C363" s="84">
        <f>BPU!C366</f>
        <v>0</v>
      </c>
      <c r="D363" s="84">
        <f>BPU!D366</f>
        <v>0</v>
      </c>
      <c r="E363" s="84">
        <f>BPU!E366</f>
        <v>0</v>
      </c>
      <c r="F363" s="100">
        <v>1</v>
      </c>
      <c r="G363" s="76">
        <f>BPU!H366</f>
        <v>0</v>
      </c>
      <c r="H363" s="76"/>
      <c r="I363" s="76">
        <f t="shared" si="5"/>
        <v>0</v>
      </c>
    </row>
    <row r="364" spans="1:9" x14ac:dyDescent="0.35">
      <c r="A364" s="50" t="s">
        <v>431</v>
      </c>
      <c r="B364" s="51" t="s">
        <v>432</v>
      </c>
      <c r="C364" s="84">
        <f>BPU!C367</f>
        <v>0</v>
      </c>
      <c r="D364" s="84">
        <f>BPU!D367</f>
        <v>0</v>
      </c>
      <c r="E364" s="84">
        <f>BPU!E367</f>
        <v>0</v>
      </c>
      <c r="F364" s="100">
        <v>1</v>
      </c>
      <c r="G364" s="76">
        <f>BPU!H367</f>
        <v>0</v>
      </c>
      <c r="H364" s="76"/>
      <c r="I364" s="76">
        <f t="shared" si="5"/>
        <v>0</v>
      </c>
    </row>
    <row r="365" spans="1:9" x14ac:dyDescent="0.35">
      <c r="A365" s="50" t="s">
        <v>433</v>
      </c>
      <c r="B365" s="51" t="s">
        <v>434</v>
      </c>
      <c r="C365" s="84">
        <f>BPU!C368</f>
        <v>0</v>
      </c>
      <c r="D365" s="84">
        <f>BPU!D368</f>
        <v>0</v>
      </c>
      <c r="E365" s="84">
        <f>BPU!E368</f>
        <v>0</v>
      </c>
      <c r="F365" s="100">
        <v>1</v>
      </c>
      <c r="G365" s="76">
        <f>BPU!H368</f>
        <v>0</v>
      </c>
      <c r="H365" s="76"/>
      <c r="I365" s="76">
        <f t="shared" si="5"/>
        <v>0</v>
      </c>
    </row>
    <row r="366" spans="1:9" x14ac:dyDescent="0.35">
      <c r="A366" s="50" t="s">
        <v>435</v>
      </c>
      <c r="B366" s="51" t="s">
        <v>436</v>
      </c>
      <c r="C366" s="84">
        <f>BPU!C369</f>
        <v>0</v>
      </c>
      <c r="D366" s="84">
        <f>BPU!D369</f>
        <v>0</v>
      </c>
      <c r="E366" s="84">
        <f>BPU!E369</f>
        <v>0</v>
      </c>
      <c r="F366" s="100">
        <v>1</v>
      </c>
      <c r="G366" s="76">
        <f>BPU!H369</f>
        <v>0</v>
      </c>
      <c r="H366" s="76"/>
      <c r="I366" s="76">
        <f t="shared" si="5"/>
        <v>0</v>
      </c>
    </row>
    <row r="367" spans="1:9" x14ac:dyDescent="0.35">
      <c r="A367" s="50" t="s">
        <v>437</v>
      </c>
      <c r="B367" s="51" t="s">
        <v>438</v>
      </c>
      <c r="C367" s="84">
        <f>BPU!C370</f>
        <v>0</v>
      </c>
      <c r="D367" s="84">
        <f>BPU!D370</f>
        <v>0</v>
      </c>
      <c r="E367" s="84">
        <f>BPU!E370</f>
        <v>0</v>
      </c>
      <c r="F367" s="100">
        <v>1</v>
      </c>
      <c r="G367" s="76">
        <f>BPU!H370</f>
        <v>0</v>
      </c>
      <c r="H367" s="76"/>
      <c r="I367" s="76">
        <f t="shared" si="5"/>
        <v>0</v>
      </c>
    </row>
    <row r="368" spans="1:9" x14ac:dyDescent="0.35">
      <c r="A368" s="50" t="s">
        <v>439</v>
      </c>
      <c r="B368" s="51" t="s">
        <v>440</v>
      </c>
      <c r="C368" s="84">
        <f>BPU!C371</f>
        <v>0</v>
      </c>
      <c r="D368" s="84">
        <f>BPU!D371</f>
        <v>0</v>
      </c>
      <c r="E368" s="84">
        <f>BPU!E371</f>
        <v>0</v>
      </c>
      <c r="F368" s="100">
        <v>1</v>
      </c>
      <c r="G368" s="76">
        <f>BPU!H371</f>
        <v>0</v>
      </c>
      <c r="H368" s="76"/>
      <c r="I368" s="76">
        <f t="shared" si="5"/>
        <v>0</v>
      </c>
    </row>
    <row r="369" spans="1:9" x14ac:dyDescent="0.35">
      <c r="A369" s="50" t="s">
        <v>441</v>
      </c>
      <c r="B369" s="51"/>
      <c r="C369" s="84">
        <f>BPU!C372</f>
        <v>0</v>
      </c>
      <c r="D369" s="84">
        <f>BPU!D372</f>
        <v>0</v>
      </c>
      <c r="E369" s="84">
        <f>BPU!E372</f>
        <v>0</v>
      </c>
      <c r="F369" s="100">
        <v>1</v>
      </c>
      <c r="G369" s="76">
        <f>BPU!H372</f>
        <v>0</v>
      </c>
      <c r="H369" s="76"/>
      <c r="I369" s="76">
        <f t="shared" si="5"/>
        <v>0</v>
      </c>
    </row>
    <row r="370" spans="1:9" x14ac:dyDescent="0.35">
      <c r="A370" s="50" t="s">
        <v>442</v>
      </c>
      <c r="B370" s="51"/>
      <c r="C370" s="84">
        <f>BPU!C373</f>
        <v>0</v>
      </c>
      <c r="D370" s="84">
        <f>BPU!D373</f>
        <v>0</v>
      </c>
      <c r="E370" s="84">
        <f>BPU!E373</f>
        <v>0</v>
      </c>
      <c r="F370" s="100">
        <v>1</v>
      </c>
      <c r="G370" s="76">
        <f>BPU!H373</f>
        <v>0</v>
      </c>
      <c r="H370" s="76"/>
      <c r="I370" s="76">
        <f t="shared" si="5"/>
        <v>0</v>
      </c>
    </row>
    <row r="371" spans="1:9" x14ac:dyDescent="0.35">
      <c r="A371" s="50" t="s">
        <v>458</v>
      </c>
      <c r="B371" s="51"/>
      <c r="C371" s="84">
        <f>BPU!C374</f>
        <v>0</v>
      </c>
      <c r="D371" s="84">
        <f>BPU!D374</f>
        <v>0</v>
      </c>
      <c r="E371" s="84">
        <f>BPU!E374</f>
        <v>0</v>
      </c>
      <c r="F371" s="100">
        <v>600</v>
      </c>
      <c r="G371" s="76">
        <f>BPU!H374</f>
        <v>0</v>
      </c>
      <c r="H371" s="76"/>
      <c r="I371" s="76">
        <f t="shared" ref="I371" si="6">F371*G371+H371</f>
        <v>0</v>
      </c>
    </row>
    <row r="372" spans="1:9" ht="15" thickBot="1" x14ac:dyDescent="0.4">
      <c r="A372" s="106"/>
      <c r="C372" s="101"/>
      <c r="D372" s="101"/>
      <c r="E372" s="101"/>
      <c r="F372" s="101"/>
      <c r="G372" s="101"/>
      <c r="H372" s="101"/>
    </row>
    <row r="373" spans="1:9" ht="21" x14ac:dyDescent="0.35">
      <c r="F373" s="129" t="s">
        <v>454</v>
      </c>
      <c r="G373" s="130"/>
      <c r="H373" s="92"/>
      <c r="I373" s="133">
        <f>SUM(I8:I371)</f>
        <v>0</v>
      </c>
    </row>
    <row r="374" spans="1:9" ht="21.5" thickBot="1" x14ac:dyDescent="0.4">
      <c r="F374" s="131"/>
      <c r="G374" s="132"/>
      <c r="H374" s="93"/>
      <c r="I374" s="134"/>
    </row>
  </sheetData>
  <mergeCells count="6">
    <mergeCell ref="A4:E4"/>
    <mergeCell ref="F373:G374"/>
    <mergeCell ref="I373:I374"/>
    <mergeCell ref="A1:A2"/>
    <mergeCell ref="B1:E1"/>
    <mergeCell ref="B2:E2"/>
  </mergeCells>
  <phoneticPr fontId="54" type="noConversion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A7303C5-CCB1-4870-98E8-3A4114B57E68}">
          <x14:formula1>
            <xm:f>Paramètres!$A$1:$A$2</xm:f>
          </x14:formula1>
          <xm:sqref>E6:E7 G6:H7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4AF9-8AB3-488C-83A2-CDB5D549FE98}">
  <dimension ref="A1:A2"/>
  <sheetViews>
    <sheetView workbookViewId="0">
      <selection activeCell="A3" sqref="A3"/>
    </sheetView>
  </sheetViews>
  <sheetFormatPr baseColWidth="10" defaultRowHeight="14.5" x14ac:dyDescent="0.35"/>
  <sheetData>
    <row r="1" spans="1:1" x14ac:dyDescent="0.35">
      <c r="A1" t="s">
        <v>443</v>
      </c>
    </row>
    <row r="2" spans="1:1" x14ac:dyDescent="0.35">
      <c r="A2" t="s">
        <v>445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BPU</vt:lpstr>
      <vt:lpstr>DQE</vt:lpstr>
      <vt:lpstr>Paramètres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Labarre Jocelyn</dc:creator>
  <cp:lastModifiedBy>Tâm NGUYEN</cp:lastModifiedBy>
  <cp:lastPrinted>2017-09-08T11:38:41Z</cp:lastPrinted>
  <dcterms:created xsi:type="dcterms:W3CDTF">2017-02-01T16:11:01Z</dcterms:created>
  <dcterms:modified xsi:type="dcterms:W3CDTF">2026-02-04T16:56:32Z</dcterms:modified>
</cp:coreProperties>
</file>